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<sst xmlns="http://schemas.openxmlformats.org/spreadsheetml/2006/main" count="151" uniqueCount="59">
  <si>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</si>
  <si>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</si>
  <si>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</si>
  <si>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</si>
  <si>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</si>
  <si>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</si>
  <si>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</si>
  <si>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</si>
  <si>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</si>
  <si>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</si>
  <si>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</si>
  <si>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</si>
  <si>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</si>
  <si>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</si>
  <si>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</si>
  <si>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</si>
  <si>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</si>
  <si>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</si>
  <si>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</si>
  <si>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</si>
  <si>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</si>
  <si>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</si>
  <si>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</si>
  <si>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</si>
  <si>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</si>
  <si>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</si>
  <si>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</si>
  <si>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</si>
  <si>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</si>
  <si>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</si>
  <si>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</si>
  <si>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</si>
  <si>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</si>
  <si>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</si>
  <si>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</si>
  <si>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</si>
  <si>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</si>
  <si>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</si>
  <si>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</si>
  <si>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</si>
  <si>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</si>
  <si>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</si>
  <si>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</si>
  <si>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</si>
  <si>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</si>
  <si>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</si>
  <si>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</si>
  <si>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</si>
  <si>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</si>
  <si>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</si>
  <si>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</si>
  <si>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</si>
  <si>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</si>
  <si>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</si>
  <si>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</si>
  <si>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Информация о потребительских ценах на социально значимые продовольственные товары в г. Рязани по состоянию на 07.05.2014 г. </t>
  </si>
  <si>
    <t>Цены на ярмарках выходного дня 26.04.2014 г., руб.*</t>
  </si>
  <si>
    <t>* - 3.05.2014 г. ярмарка не проводилась</t>
  </si>
  <si>
    <t>Цены по данным Рязаньстата, руб на 05.05.2014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</si>
</sst>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right"/>
    </xf>
    <xf numFmtId="2" fontId="1" fillId="32" borderId="2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 horizontal="right"/>
    </xf>
    <xf numFmtId="2" fontId="1" fillId="36" borderId="14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 horizontal="right"/>
    </xf>
    <xf numFmtId="2" fontId="1" fillId="35" borderId="1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16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U34" sqref="U34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6.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6.5" customHeight="1">
      <c r="A3" s="92" t="s">
        <v>3</v>
      </c>
      <c r="B3" s="110" t="s">
        <v>56</v>
      </c>
      <c r="C3" s="111"/>
      <c r="D3" s="112"/>
      <c r="E3" s="101" t="s">
        <v>54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  <c r="AC3" s="112" t="s">
        <v>58</v>
      </c>
      <c r="AD3" s="119" t="s">
        <v>53</v>
      </c>
    </row>
    <row r="4" spans="1:30" ht="9.75" customHeight="1">
      <c r="A4" s="93"/>
      <c r="B4" s="113"/>
      <c r="C4" s="114"/>
      <c r="D4" s="115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15"/>
      <c r="AD4" s="120"/>
    </row>
    <row r="5" spans="1:30" s="20" customFormat="1" ht="31.5" customHeight="1" thickBot="1">
      <c r="A5" s="93"/>
      <c r="B5" s="116"/>
      <c r="C5" s="117"/>
      <c r="D5" s="118"/>
      <c r="E5" s="95" t="s">
        <v>0</v>
      </c>
      <c r="F5" s="96"/>
      <c r="G5" s="97"/>
      <c r="H5" s="95" t="s">
        <v>1</v>
      </c>
      <c r="I5" s="96"/>
      <c r="J5" s="97"/>
      <c r="K5" s="98" t="s">
        <v>40</v>
      </c>
      <c r="L5" s="99"/>
      <c r="M5" s="100"/>
      <c r="N5" s="95" t="s">
        <v>2</v>
      </c>
      <c r="O5" s="96"/>
      <c r="P5" s="97"/>
      <c r="Q5" s="95" t="s">
        <v>41</v>
      </c>
      <c r="R5" s="96"/>
      <c r="S5" s="97"/>
      <c r="T5" s="95" t="s">
        <v>4</v>
      </c>
      <c r="U5" s="96"/>
      <c r="V5" s="96"/>
      <c r="W5" s="95" t="s">
        <v>51</v>
      </c>
      <c r="X5" s="96"/>
      <c r="Y5" s="97"/>
      <c r="Z5" s="95" t="s">
        <v>52</v>
      </c>
      <c r="AA5" s="96"/>
      <c r="AB5" s="107"/>
      <c r="AC5" s="115"/>
      <c r="AD5" s="120"/>
    </row>
    <row r="6" spans="1:30" ht="52.5" customHeight="1" thickBot="1">
      <c r="A6" s="94"/>
      <c r="B6" s="64" t="s">
        <v>6</v>
      </c>
      <c r="C6" s="65" t="s">
        <v>7</v>
      </c>
      <c r="D6" s="66" t="s">
        <v>8</v>
      </c>
      <c r="E6" s="63" t="s">
        <v>10</v>
      </c>
      <c r="F6" s="65" t="s">
        <v>11</v>
      </c>
      <c r="G6" s="67" t="s">
        <v>5</v>
      </c>
      <c r="H6" s="65" t="s">
        <v>12</v>
      </c>
      <c r="I6" s="65" t="s">
        <v>13</v>
      </c>
      <c r="J6" s="67" t="s">
        <v>5</v>
      </c>
      <c r="K6" s="65" t="s">
        <v>12</v>
      </c>
      <c r="L6" s="65" t="s">
        <v>13</v>
      </c>
      <c r="M6" s="67" t="s">
        <v>5</v>
      </c>
      <c r="N6" s="65" t="s">
        <v>14</v>
      </c>
      <c r="O6" s="65" t="s">
        <v>11</v>
      </c>
      <c r="P6" s="67" t="s">
        <v>5</v>
      </c>
      <c r="Q6" s="65" t="s">
        <v>15</v>
      </c>
      <c r="R6" s="65" t="s">
        <v>11</v>
      </c>
      <c r="S6" s="67" t="s">
        <v>5</v>
      </c>
      <c r="T6" s="65" t="s">
        <v>16</v>
      </c>
      <c r="U6" s="65" t="s">
        <v>11</v>
      </c>
      <c r="V6" s="68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18"/>
      <c r="AD6" s="121"/>
    </row>
    <row r="7" spans="1:30" ht="22.5">
      <c r="A7" s="3" t="s">
        <v>17</v>
      </c>
      <c r="B7" s="84">
        <v>180</v>
      </c>
      <c r="C7" s="4">
        <v>210</v>
      </c>
      <c r="D7" s="31">
        <f>(C7+B7)/2</f>
        <v>195</v>
      </c>
      <c r="E7" s="21">
        <v>251</v>
      </c>
      <c r="F7" s="21">
        <v>311</v>
      </c>
      <c r="G7" s="22">
        <f aca="true" t="shared" si="0" ref="G7:G34">(F7+E7)/2</f>
        <v>281</v>
      </c>
      <c r="H7" s="21">
        <v>229</v>
      </c>
      <c r="I7" s="21">
        <v>289</v>
      </c>
      <c r="J7" s="22">
        <f>(I7+H7)/2</f>
        <v>259</v>
      </c>
      <c r="K7" s="58" t="s">
        <v>9</v>
      </c>
      <c r="L7" s="58" t="s">
        <v>9</v>
      </c>
      <c r="M7" s="77" t="s">
        <v>9</v>
      </c>
      <c r="N7" s="58" t="s">
        <v>9</v>
      </c>
      <c r="O7" s="58" t="s">
        <v>9</v>
      </c>
      <c r="P7" s="77" t="s">
        <v>9</v>
      </c>
      <c r="Q7" s="58" t="s">
        <v>9</v>
      </c>
      <c r="R7" s="58" t="s">
        <v>9</v>
      </c>
      <c r="S7" s="77" t="s">
        <v>9</v>
      </c>
      <c r="T7" s="5">
        <v>314.99</v>
      </c>
      <c r="U7" s="54">
        <v>377.99</v>
      </c>
      <c r="V7" s="6">
        <f aca="true" t="shared" si="1" ref="V7:V17">(U7+T7)/2</f>
        <v>346.49</v>
      </c>
      <c r="W7" s="5">
        <v>239</v>
      </c>
      <c r="X7" s="5">
        <v>369</v>
      </c>
      <c r="Y7" s="6">
        <f>(X7+W7)/2</f>
        <v>304</v>
      </c>
      <c r="Z7" s="58" t="s">
        <v>44</v>
      </c>
      <c r="AA7" s="58" t="s">
        <v>44</v>
      </c>
      <c r="AB7" s="77" t="s">
        <v>44</v>
      </c>
      <c r="AC7" s="58">
        <v>259.68</v>
      </c>
      <c r="AD7" s="69">
        <f>(D7/AC7*100-100)</f>
        <v>-24.90757855822551</v>
      </c>
    </row>
    <row r="8" spans="1:30" ht="22.5">
      <c r="A8" s="7" t="s">
        <v>18</v>
      </c>
      <c r="B8" s="79">
        <v>120</v>
      </c>
      <c r="C8" s="8">
        <v>220</v>
      </c>
      <c r="D8" s="31">
        <f>(C8+B8)/2</f>
        <v>170</v>
      </c>
      <c r="E8" s="9">
        <v>198</v>
      </c>
      <c r="F8" s="8">
        <v>318</v>
      </c>
      <c r="G8" s="10">
        <f t="shared" si="0"/>
        <v>258</v>
      </c>
      <c r="H8" s="8">
        <v>169</v>
      </c>
      <c r="I8" s="124">
        <v>319</v>
      </c>
      <c r="J8" s="10">
        <f aca="true" t="shared" si="2" ref="J8:J34">(I8+H8)/2</f>
        <v>244</v>
      </c>
      <c r="K8" s="58" t="s">
        <v>9</v>
      </c>
      <c r="L8" s="58" t="s">
        <v>9</v>
      </c>
      <c r="M8" s="77" t="s">
        <v>9</v>
      </c>
      <c r="N8" s="11">
        <v>156</v>
      </c>
      <c r="O8" s="11">
        <v>277</v>
      </c>
      <c r="P8" s="12">
        <f>(O8+N8)/2</f>
        <v>216.5</v>
      </c>
      <c r="Q8" s="13" t="s">
        <v>9</v>
      </c>
      <c r="R8" s="13" t="s">
        <v>9</v>
      </c>
      <c r="S8" s="15" t="s">
        <v>9</v>
      </c>
      <c r="T8" s="13" t="s">
        <v>44</v>
      </c>
      <c r="U8" s="13" t="s">
        <v>44</v>
      </c>
      <c r="V8" s="15" t="s">
        <v>44</v>
      </c>
      <c r="W8" s="11">
        <v>211</v>
      </c>
      <c r="X8" s="11">
        <v>224</v>
      </c>
      <c r="Y8" s="6">
        <f aca="true" t="shared" si="3" ref="Y8:Y34">(X8+W8)/2</f>
        <v>217.5</v>
      </c>
      <c r="Z8" s="13" t="s">
        <v>44</v>
      </c>
      <c r="AA8" s="13" t="s">
        <v>44</v>
      </c>
      <c r="AB8" s="77" t="s">
        <v>44</v>
      </c>
      <c r="AC8" s="13">
        <v>221.18</v>
      </c>
      <c r="AD8" s="69">
        <f>(D8/AC8*100-100)</f>
        <v>-23.13952436929199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108</v>
      </c>
      <c r="G9" s="10">
        <f t="shared" si="0"/>
        <v>98.95</v>
      </c>
      <c r="H9" s="8">
        <v>94.9</v>
      </c>
      <c r="I9" s="8">
        <v>119</v>
      </c>
      <c r="J9" s="10">
        <f t="shared" si="2"/>
        <v>106.95</v>
      </c>
      <c r="K9" s="8">
        <v>85.5</v>
      </c>
      <c r="L9" s="8">
        <v>89.9</v>
      </c>
      <c r="M9" s="10">
        <f aca="true" t="shared" si="5" ref="M9:M34">(L9+K9)/2</f>
        <v>87.7</v>
      </c>
      <c r="N9" s="8">
        <v>120.5</v>
      </c>
      <c r="O9" s="8">
        <v>125.5</v>
      </c>
      <c r="P9" s="10">
        <f>(O9+N9)/2</f>
        <v>123</v>
      </c>
      <c r="Q9" s="8">
        <v>84.95</v>
      </c>
      <c r="R9" s="8">
        <v>84.95</v>
      </c>
      <c r="S9" s="10">
        <f aca="true" t="shared" si="6" ref="S9:S20">(R9+Q9)/2</f>
        <v>84.95</v>
      </c>
      <c r="T9" s="11">
        <v>94.39</v>
      </c>
      <c r="U9" s="87">
        <v>138.49</v>
      </c>
      <c r="V9" s="12">
        <f t="shared" si="1"/>
        <v>116.44</v>
      </c>
      <c r="W9" s="11">
        <v>89</v>
      </c>
      <c r="X9" s="11">
        <v>89</v>
      </c>
      <c r="Y9" s="6">
        <f t="shared" si="3"/>
        <v>89</v>
      </c>
      <c r="Z9" s="125">
        <v>78.5</v>
      </c>
      <c r="AA9" s="11">
        <v>78.5</v>
      </c>
      <c r="AB9" s="6">
        <f aca="true" t="shared" si="7" ref="AB9:AB34">(AA9+Z9)/2</f>
        <v>78.5</v>
      </c>
      <c r="AC9" s="13">
        <v>98.58</v>
      </c>
      <c r="AD9" s="69">
        <f>(D9/AC9*100-100)</f>
        <v>-7.181984175289102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302.78</v>
      </c>
      <c r="F10" s="8">
        <v>377.84</v>
      </c>
      <c r="G10" s="10">
        <f t="shared" si="0"/>
        <v>340.30999999999995</v>
      </c>
      <c r="H10" s="8">
        <v>226.43</v>
      </c>
      <c r="I10" s="8">
        <v>340</v>
      </c>
      <c r="J10" s="10">
        <f t="shared" si="2"/>
        <v>283.21500000000003</v>
      </c>
      <c r="K10" s="8">
        <v>291.67</v>
      </c>
      <c r="L10" s="8">
        <v>352.5</v>
      </c>
      <c r="M10" s="10">
        <f t="shared" si="5"/>
        <v>322.08500000000004</v>
      </c>
      <c r="N10" s="8">
        <v>264.32</v>
      </c>
      <c r="O10" s="124">
        <v>404</v>
      </c>
      <c r="P10" s="10">
        <f aca="true" t="shared" si="8" ref="P10:P20">(O10+N10)/2</f>
        <v>334.15999999999997</v>
      </c>
      <c r="Q10" s="8">
        <v>291.08</v>
      </c>
      <c r="R10" s="8">
        <v>302.43</v>
      </c>
      <c r="S10" s="10">
        <f t="shared" si="6"/>
        <v>296.755</v>
      </c>
      <c r="T10" s="11">
        <v>244.94</v>
      </c>
      <c r="U10" s="11">
        <v>339.35</v>
      </c>
      <c r="V10" s="12">
        <f t="shared" si="1"/>
        <v>292.145</v>
      </c>
      <c r="W10" s="11">
        <v>226.49</v>
      </c>
      <c r="X10" s="11">
        <v>335.14</v>
      </c>
      <c r="Y10" s="6">
        <f t="shared" si="3"/>
        <v>280.815</v>
      </c>
      <c r="Z10" s="62">
        <v>175</v>
      </c>
      <c r="AA10" s="11">
        <v>302.16</v>
      </c>
      <c r="AB10" s="6">
        <f t="shared" si="7"/>
        <v>238.58</v>
      </c>
      <c r="AC10" s="13">
        <v>290.34</v>
      </c>
      <c r="AD10" s="69">
        <f>(D10/AC10*100-100)</f>
        <v>-14.031824757181226</v>
      </c>
    </row>
    <row r="11" spans="1:30" ht="22.5">
      <c r="A11" s="7" t="s">
        <v>22</v>
      </c>
      <c r="B11" s="9">
        <v>48</v>
      </c>
      <c r="C11" s="9">
        <v>55</v>
      </c>
      <c r="D11" s="31">
        <f t="shared" si="4"/>
        <v>51.5</v>
      </c>
      <c r="E11" s="8">
        <v>44.33</v>
      </c>
      <c r="F11" s="8">
        <v>88.3</v>
      </c>
      <c r="G11" s="10">
        <f t="shared" si="0"/>
        <v>66.315</v>
      </c>
      <c r="H11" s="8">
        <v>42.21</v>
      </c>
      <c r="I11" s="8">
        <v>82.9</v>
      </c>
      <c r="J11" s="10">
        <f t="shared" si="2"/>
        <v>62.55500000000001</v>
      </c>
      <c r="K11" s="8">
        <v>49.9</v>
      </c>
      <c r="L11" s="8">
        <v>67.5</v>
      </c>
      <c r="M11" s="10">
        <f t="shared" si="5"/>
        <v>58.7</v>
      </c>
      <c r="N11" s="8">
        <v>49.44</v>
      </c>
      <c r="O11" s="124">
        <v>92.5</v>
      </c>
      <c r="P11" s="10">
        <f t="shared" si="8"/>
        <v>70.97</v>
      </c>
      <c r="Q11" s="126">
        <v>38.06</v>
      </c>
      <c r="R11" s="8">
        <v>63.95</v>
      </c>
      <c r="S11" s="10">
        <f t="shared" si="6"/>
        <v>51.005</v>
      </c>
      <c r="T11" s="11">
        <v>62.99</v>
      </c>
      <c r="U11" s="11">
        <v>80.11</v>
      </c>
      <c r="V11" s="12">
        <f t="shared" si="1"/>
        <v>71.55</v>
      </c>
      <c r="W11" s="11">
        <v>48.9</v>
      </c>
      <c r="X11" s="11">
        <v>79.9</v>
      </c>
      <c r="Y11" s="6">
        <f t="shared" si="3"/>
        <v>64.4</v>
      </c>
      <c r="Z11" s="11">
        <v>42.56</v>
      </c>
      <c r="AA11" s="11">
        <v>67.7</v>
      </c>
      <c r="AB11" s="6">
        <f t="shared" si="7"/>
        <v>55.13</v>
      </c>
      <c r="AC11" s="122">
        <v>67.86</v>
      </c>
      <c r="AD11" s="108">
        <v>-26.53</v>
      </c>
    </row>
    <row r="12" spans="1:30" ht="22.5">
      <c r="A12" s="7" t="s">
        <v>21</v>
      </c>
      <c r="B12" s="9">
        <v>46</v>
      </c>
      <c r="C12" s="9">
        <v>50</v>
      </c>
      <c r="D12" s="31">
        <f t="shared" si="4"/>
        <v>48</v>
      </c>
      <c r="E12" s="8">
        <v>77</v>
      </c>
      <c r="F12" s="8">
        <v>77</v>
      </c>
      <c r="G12" s="10">
        <f t="shared" si="0"/>
        <v>77</v>
      </c>
      <c r="H12" s="79">
        <v>41.32</v>
      </c>
      <c r="I12" s="8">
        <v>74.9</v>
      </c>
      <c r="J12" s="10">
        <f t="shared" si="2"/>
        <v>58.11</v>
      </c>
      <c r="K12" s="8">
        <v>54.44</v>
      </c>
      <c r="L12" s="8">
        <v>54.44</v>
      </c>
      <c r="M12" s="55">
        <f t="shared" si="5"/>
        <v>54.44</v>
      </c>
      <c r="N12" s="8">
        <v>56.29</v>
      </c>
      <c r="O12" s="8">
        <v>69.9</v>
      </c>
      <c r="P12" s="10">
        <f t="shared" si="8"/>
        <v>63.095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127">
        <v>83.57</v>
      </c>
      <c r="V12" s="12">
        <f t="shared" si="1"/>
        <v>73.28</v>
      </c>
      <c r="W12" s="11">
        <v>68.9</v>
      </c>
      <c r="X12" s="11">
        <v>70.9</v>
      </c>
      <c r="Y12" s="6">
        <f t="shared" si="3"/>
        <v>69.9</v>
      </c>
      <c r="Z12" s="11">
        <v>58.4</v>
      </c>
      <c r="AA12" s="11">
        <v>58.4</v>
      </c>
      <c r="AB12" s="6">
        <f t="shared" si="7"/>
        <v>58.4</v>
      </c>
      <c r="AC12" s="123"/>
      <c r="AD12" s="109"/>
    </row>
    <row r="13" spans="1:31" ht="22.5">
      <c r="A13" s="7" t="s">
        <v>23</v>
      </c>
      <c r="B13" s="80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0">
        <v>34.21</v>
      </c>
      <c r="I13" s="51">
        <v>38.29</v>
      </c>
      <c r="J13" s="10">
        <f t="shared" si="2"/>
        <v>36.25</v>
      </c>
      <c r="K13" s="8">
        <v>33.2</v>
      </c>
      <c r="L13" s="8">
        <v>37.78</v>
      </c>
      <c r="M13" s="10">
        <f t="shared" si="5"/>
        <v>35.49</v>
      </c>
      <c r="N13" s="8">
        <v>32.22</v>
      </c>
      <c r="O13" s="8">
        <v>40.9</v>
      </c>
      <c r="P13" s="10">
        <f t="shared" si="8"/>
        <v>36.56</v>
      </c>
      <c r="Q13" s="8">
        <v>32.65</v>
      </c>
      <c r="R13" s="8">
        <v>33.28</v>
      </c>
      <c r="S13" s="10">
        <f t="shared" si="6"/>
        <v>32.965</v>
      </c>
      <c r="T13" s="11">
        <v>32.66</v>
      </c>
      <c r="U13" s="11">
        <v>38.11</v>
      </c>
      <c r="V13" s="12">
        <f t="shared" si="1"/>
        <v>35.385</v>
      </c>
      <c r="W13" s="11">
        <v>31.11</v>
      </c>
      <c r="X13" s="11">
        <v>36</v>
      </c>
      <c r="Y13" s="6">
        <f t="shared" si="3"/>
        <v>33.555</v>
      </c>
      <c r="Z13" s="11">
        <v>28.22</v>
      </c>
      <c r="AA13" s="11">
        <v>33.9</v>
      </c>
      <c r="AB13" s="6">
        <f t="shared" si="7"/>
        <v>31.06</v>
      </c>
      <c r="AC13" s="122">
        <v>31.5</v>
      </c>
      <c r="AD13" s="108">
        <v>-4.1</v>
      </c>
      <c r="AE13" s="56"/>
    </row>
    <row r="14" spans="1:30" ht="22.5">
      <c r="A14" s="7" t="s">
        <v>24</v>
      </c>
      <c r="B14" s="80">
        <v>24.5</v>
      </c>
      <c r="C14" s="9">
        <v>32</v>
      </c>
      <c r="D14" s="31">
        <f t="shared" si="4"/>
        <v>28.25</v>
      </c>
      <c r="E14" s="8">
        <v>33.22</v>
      </c>
      <c r="F14" s="32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8">
        <v>31.4</v>
      </c>
      <c r="L14" s="8">
        <v>31.4</v>
      </c>
      <c r="M14" s="10">
        <f t="shared" si="5"/>
        <v>31.4</v>
      </c>
      <c r="N14" s="8">
        <v>30.44</v>
      </c>
      <c r="O14" s="8">
        <v>39.8</v>
      </c>
      <c r="P14" s="10">
        <f t="shared" si="8"/>
        <v>35.12</v>
      </c>
      <c r="Q14" s="8">
        <v>30.65</v>
      </c>
      <c r="R14" s="8">
        <v>30.65</v>
      </c>
      <c r="S14" s="10">
        <f t="shared" si="6"/>
        <v>30.65</v>
      </c>
      <c r="T14" s="11">
        <v>30.21</v>
      </c>
      <c r="U14" s="11">
        <v>35.8</v>
      </c>
      <c r="V14" s="12">
        <v>34.22</v>
      </c>
      <c r="W14" s="11">
        <v>34</v>
      </c>
      <c r="X14" s="11">
        <v>34</v>
      </c>
      <c r="Y14" s="6">
        <f t="shared" si="3"/>
        <v>34</v>
      </c>
      <c r="Z14" s="11">
        <v>31.9</v>
      </c>
      <c r="AA14" s="11">
        <v>31.9</v>
      </c>
      <c r="AB14" s="6">
        <f t="shared" si="7"/>
        <v>31.9</v>
      </c>
      <c r="AC14" s="123"/>
      <c r="AD14" s="109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124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79">
        <v>16</v>
      </c>
      <c r="L15" s="8">
        <v>34.43</v>
      </c>
      <c r="M15" s="10">
        <f t="shared" si="5"/>
        <v>25.215</v>
      </c>
      <c r="N15" s="8">
        <v>38.77</v>
      </c>
      <c r="O15" s="8">
        <v>38.77</v>
      </c>
      <c r="P15" s="10">
        <f t="shared" si="8"/>
        <v>38.77</v>
      </c>
      <c r="Q15" s="11">
        <v>32.21</v>
      </c>
      <c r="R15" s="8">
        <v>32.21</v>
      </c>
      <c r="S15" s="10">
        <f t="shared" si="6"/>
        <v>32.21</v>
      </c>
      <c r="T15" s="34">
        <v>32.49</v>
      </c>
      <c r="U15" s="34">
        <v>37.14</v>
      </c>
      <c r="V15" s="12">
        <f t="shared" si="1"/>
        <v>34.815</v>
      </c>
      <c r="W15" s="11">
        <v>31.71</v>
      </c>
      <c r="X15" s="11">
        <v>31.71</v>
      </c>
      <c r="Y15" s="6">
        <f t="shared" si="3"/>
        <v>31.71</v>
      </c>
      <c r="Z15" s="11">
        <v>30.14</v>
      </c>
      <c r="AA15" s="11">
        <v>30.14</v>
      </c>
      <c r="AB15" s="6">
        <f t="shared" si="7"/>
        <v>30.14</v>
      </c>
      <c r="AC15" s="13">
        <v>31.93</v>
      </c>
      <c r="AD15" s="69">
        <f>(D15/AC15*100-100)</f>
        <v>-9.411212026307552</v>
      </c>
    </row>
    <row r="16" spans="1:30" ht="45">
      <c r="A16" s="7" t="s">
        <v>26</v>
      </c>
      <c r="B16" s="61">
        <v>42</v>
      </c>
      <c r="C16" s="9">
        <v>52.63</v>
      </c>
      <c r="D16" s="31">
        <f t="shared" si="4"/>
        <v>47.315</v>
      </c>
      <c r="E16" s="8">
        <v>54.5</v>
      </c>
      <c r="F16" s="8">
        <v>60.26</v>
      </c>
      <c r="G16" s="10">
        <f t="shared" si="0"/>
        <v>57.379999999999995</v>
      </c>
      <c r="H16" s="8">
        <v>55.6</v>
      </c>
      <c r="I16" s="8">
        <v>57.48</v>
      </c>
      <c r="J16" s="10">
        <f t="shared" si="2"/>
        <v>56.54</v>
      </c>
      <c r="K16" s="79">
        <v>20.5</v>
      </c>
      <c r="L16" s="8">
        <v>56</v>
      </c>
      <c r="M16" s="10">
        <f t="shared" si="5"/>
        <v>38.25</v>
      </c>
      <c r="N16" s="8">
        <v>54.74</v>
      </c>
      <c r="O16" s="8">
        <v>54.74</v>
      </c>
      <c r="P16" s="10">
        <f t="shared" si="8"/>
        <v>54.74</v>
      </c>
      <c r="Q16" s="11">
        <v>56.13</v>
      </c>
      <c r="R16" s="11">
        <v>56.13</v>
      </c>
      <c r="S16" s="10">
        <f t="shared" si="6"/>
        <v>56.13</v>
      </c>
      <c r="T16" s="34">
        <v>53.97</v>
      </c>
      <c r="U16" s="85">
        <v>62.37</v>
      </c>
      <c r="V16" s="12">
        <f t="shared" si="1"/>
        <v>58.17</v>
      </c>
      <c r="W16" s="11">
        <v>51.25</v>
      </c>
      <c r="X16" s="11">
        <v>51.25</v>
      </c>
      <c r="Y16" s="6">
        <f t="shared" si="3"/>
        <v>51.25</v>
      </c>
      <c r="Z16" s="11">
        <v>22.29</v>
      </c>
      <c r="AA16" s="11">
        <v>48.5</v>
      </c>
      <c r="AB16" s="6">
        <f t="shared" si="7"/>
        <v>35.394999999999996</v>
      </c>
      <c r="AC16" s="13">
        <v>55.82</v>
      </c>
      <c r="AD16" s="69">
        <f>(D16/AC16*100-100)</f>
        <v>-15.23647438194196</v>
      </c>
    </row>
    <row r="17" spans="1:30" ht="22.5">
      <c r="A17" s="7" t="s">
        <v>27</v>
      </c>
      <c r="B17" s="80">
        <v>35</v>
      </c>
      <c r="C17" s="9">
        <v>63</v>
      </c>
      <c r="D17" s="31">
        <f t="shared" si="4"/>
        <v>49</v>
      </c>
      <c r="E17" s="8">
        <v>49.8</v>
      </c>
      <c r="F17" s="32">
        <v>78.5</v>
      </c>
      <c r="G17" s="10">
        <f t="shared" si="0"/>
        <v>64.15</v>
      </c>
      <c r="H17" s="8">
        <v>51.9</v>
      </c>
      <c r="I17" s="8">
        <v>66.9</v>
      </c>
      <c r="J17" s="10">
        <f t="shared" si="2"/>
        <v>59.400000000000006</v>
      </c>
      <c r="K17" s="8">
        <v>48</v>
      </c>
      <c r="L17" s="8">
        <v>48</v>
      </c>
      <c r="M17" s="10">
        <f t="shared" si="5"/>
        <v>48</v>
      </c>
      <c r="N17" s="8">
        <v>46.8</v>
      </c>
      <c r="O17" s="8">
        <v>46.8</v>
      </c>
      <c r="P17" s="10">
        <f t="shared" si="8"/>
        <v>46.8</v>
      </c>
      <c r="Q17" s="11">
        <v>45.65</v>
      </c>
      <c r="R17" s="11">
        <v>45.65</v>
      </c>
      <c r="S17" s="12">
        <f t="shared" si="6"/>
        <v>45.65</v>
      </c>
      <c r="T17" s="13">
        <v>65.79</v>
      </c>
      <c r="U17" s="13">
        <v>73.49</v>
      </c>
      <c r="V17" s="12">
        <f t="shared" si="1"/>
        <v>69.64</v>
      </c>
      <c r="W17" s="11">
        <v>57</v>
      </c>
      <c r="X17" s="11">
        <v>57</v>
      </c>
      <c r="Y17" s="6">
        <f t="shared" si="3"/>
        <v>57</v>
      </c>
      <c r="Z17" s="13" t="s">
        <v>44</v>
      </c>
      <c r="AA17" s="13" t="s">
        <v>44</v>
      </c>
      <c r="AB17" s="77" t="s">
        <v>44</v>
      </c>
      <c r="AC17" s="72" t="s">
        <v>44</v>
      </c>
      <c r="AD17" s="73" t="s">
        <v>44</v>
      </c>
    </row>
    <row r="18" spans="1:30" ht="22.5">
      <c r="A18" s="7" t="s">
        <v>28</v>
      </c>
      <c r="B18" s="80">
        <v>33</v>
      </c>
      <c r="C18" s="9">
        <v>55</v>
      </c>
      <c r="D18" s="31">
        <f t="shared" si="4"/>
        <v>44</v>
      </c>
      <c r="E18" s="8">
        <v>45.5</v>
      </c>
      <c r="F18" s="32">
        <v>70.5</v>
      </c>
      <c r="G18" s="10">
        <v>58.8</v>
      </c>
      <c r="H18" s="8">
        <v>49.89</v>
      </c>
      <c r="I18" s="8">
        <v>62.9</v>
      </c>
      <c r="J18" s="10">
        <f t="shared" si="2"/>
        <v>56.394999999999996</v>
      </c>
      <c r="K18" s="8">
        <v>44</v>
      </c>
      <c r="L18" s="8">
        <v>57.5</v>
      </c>
      <c r="M18" s="10">
        <f t="shared" si="5"/>
        <v>50.75</v>
      </c>
      <c r="N18" s="8">
        <v>39.4</v>
      </c>
      <c r="O18" s="8">
        <v>66.3</v>
      </c>
      <c r="P18" s="10">
        <f t="shared" si="8"/>
        <v>52.849999999999994</v>
      </c>
      <c r="Q18" s="11">
        <v>37.95</v>
      </c>
      <c r="R18" s="11">
        <v>37.95</v>
      </c>
      <c r="S18" s="10">
        <f t="shared" si="6"/>
        <v>37.95</v>
      </c>
      <c r="T18" s="11">
        <v>59.89</v>
      </c>
      <c r="U18" s="11">
        <v>59.89</v>
      </c>
      <c r="V18" s="12">
        <f aca="true" t="shared" si="9" ref="V18:V34">(U18+T18)/2</f>
        <v>59.89</v>
      </c>
      <c r="W18" s="13" t="s">
        <v>44</v>
      </c>
      <c r="X18" s="13" t="s">
        <v>44</v>
      </c>
      <c r="Y18" s="77" t="s">
        <v>44</v>
      </c>
      <c r="Z18" s="34">
        <v>34.8</v>
      </c>
      <c r="AA18" s="34">
        <v>34.9</v>
      </c>
      <c r="AB18" s="6">
        <f t="shared" si="7"/>
        <v>34.849999999999994</v>
      </c>
      <c r="AC18" s="13">
        <v>42.09</v>
      </c>
      <c r="AD18" s="69">
        <f>(D18/AC18*100-100)</f>
        <v>4.537894986932756</v>
      </c>
    </row>
    <row r="19" spans="1:30" ht="12.75">
      <c r="A19" s="7" t="s">
        <v>29</v>
      </c>
      <c r="B19" s="83">
        <v>110</v>
      </c>
      <c r="C19" s="33">
        <v>110</v>
      </c>
      <c r="D19" s="31">
        <f t="shared" si="4"/>
        <v>110</v>
      </c>
      <c r="E19" s="8">
        <v>159</v>
      </c>
      <c r="F19" s="8">
        <v>159</v>
      </c>
      <c r="G19" s="10">
        <f t="shared" si="0"/>
        <v>159</v>
      </c>
      <c r="H19" s="53">
        <v>169</v>
      </c>
      <c r="I19" s="89">
        <v>169</v>
      </c>
      <c r="J19" s="10">
        <f t="shared" si="2"/>
        <v>169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>
        <v>129.46</v>
      </c>
      <c r="U19" s="59">
        <v>129.46</v>
      </c>
      <c r="V19" s="12">
        <f t="shared" si="9"/>
        <v>129.46</v>
      </c>
      <c r="W19" s="58" t="s">
        <v>44</v>
      </c>
      <c r="X19" s="58" t="s">
        <v>44</v>
      </c>
      <c r="Y19" s="77" t="s">
        <v>44</v>
      </c>
      <c r="Z19" s="14" t="s">
        <v>44</v>
      </c>
      <c r="AA19" s="14" t="s">
        <v>44</v>
      </c>
      <c r="AB19" s="76" t="s">
        <v>44</v>
      </c>
      <c r="AC19" s="58" t="s">
        <v>9</v>
      </c>
      <c r="AD19" s="69" t="s">
        <v>44</v>
      </c>
    </row>
    <row r="20" spans="1:30" ht="22.5">
      <c r="A20" s="7" t="s">
        <v>45</v>
      </c>
      <c r="B20" s="83">
        <v>45</v>
      </c>
      <c r="C20" s="33">
        <v>89</v>
      </c>
      <c r="D20" s="31">
        <f t="shared" si="4"/>
        <v>67</v>
      </c>
      <c r="E20" s="8">
        <v>65</v>
      </c>
      <c r="F20" s="8">
        <v>93.6</v>
      </c>
      <c r="G20" s="10">
        <f t="shared" si="0"/>
        <v>79.3</v>
      </c>
      <c r="H20" s="8">
        <v>39.99</v>
      </c>
      <c r="I20" s="8">
        <v>79.9</v>
      </c>
      <c r="J20" s="10">
        <f t="shared" si="2"/>
        <v>59.94500000000001</v>
      </c>
      <c r="K20" s="34">
        <v>120</v>
      </c>
      <c r="L20" s="85">
        <v>120</v>
      </c>
      <c r="M20" s="10">
        <f t="shared" si="5"/>
        <v>120</v>
      </c>
      <c r="N20" s="13">
        <v>45.4</v>
      </c>
      <c r="O20" s="13">
        <v>90.4</v>
      </c>
      <c r="P20" s="10">
        <f t="shared" si="8"/>
        <v>67.9</v>
      </c>
      <c r="Q20" s="11">
        <v>99.95</v>
      </c>
      <c r="R20" s="11">
        <v>99.95</v>
      </c>
      <c r="S20" s="10">
        <f t="shared" si="6"/>
        <v>99.95</v>
      </c>
      <c r="T20" s="11">
        <v>78.85</v>
      </c>
      <c r="U20" s="11">
        <v>107.93</v>
      </c>
      <c r="V20" s="12">
        <f t="shared" si="9"/>
        <v>93.39</v>
      </c>
      <c r="W20" s="5">
        <v>99.9</v>
      </c>
      <c r="X20" s="5">
        <v>99.9</v>
      </c>
      <c r="Y20" s="6">
        <f t="shared" si="3"/>
        <v>99.9</v>
      </c>
      <c r="Z20" s="5">
        <v>57.38</v>
      </c>
      <c r="AA20" s="5">
        <v>99.9</v>
      </c>
      <c r="AB20" s="6">
        <f t="shared" si="7"/>
        <v>78.64</v>
      </c>
      <c r="AC20" s="58">
        <v>95.89</v>
      </c>
      <c r="AD20" s="69">
        <f>(D20/AC20*100-100)</f>
        <v>-30.128271978308476</v>
      </c>
    </row>
    <row r="21" spans="1:30" ht="13.5">
      <c r="A21" s="7" t="s">
        <v>30</v>
      </c>
      <c r="B21" s="33" t="s">
        <v>9</v>
      </c>
      <c r="C21" s="33" t="s">
        <v>9</v>
      </c>
      <c r="D21" s="75" t="s">
        <v>44</v>
      </c>
      <c r="E21" s="8">
        <v>36.56</v>
      </c>
      <c r="F21" s="124">
        <v>36.56</v>
      </c>
      <c r="G21" s="10">
        <f t="shared" si="0"/>
        <v>36.56</v>
      </c>
      <c r="H21" s="79">
        <v>27.99</v>
      </c>
      <c r="I21" s="8">
        <v>31.99</v>
      </c>
      <c r="J21" s="10">
        <f t="shared" si="2"/>
        <v>29.99</v>
      </c>
      <c r="K21" s="8">
        <v>30.4</v>
      </c>
      <c r="L21" s="8">
        <v>30.4</v>
      </c>
      <c r="M21" s="10">
        <f>(L21+K21)/2</f>
        <v>30.4</v>
      </c>
      <c r="N21" s="8">
        <v>36.3</v>
      </c>
      <c r="O21" s="8">
        <v>36.3</v>
      </c>
      <c r="P21" s="10">
        <f aca="true" t="shared" si="10" ref="P21:P34">(O21+N21)/2</f>
        <v>36.3</v>
      </c>
      <c r="Q21" s="8">
        <v>32.95</v>
      </c>
      <c r="R21" s="8">
        <v>32.95</v>
      </c>
      <c r="S21" s="10">
        <f aca="true" t="shared" si="11" ref="S21:S34">(R21+Q21)/2</f>
        <v>32.95</v>
      </c>
      <c r="T21" s="11">
        <v>31.81</v>
      </c>
      <c r="U21" s="11">
        <v>31.81</v>
      </c>
      <c r="V21" s="12">
        <f t="shared" si="9"/>
        <v>31.81</v>
      </c>
      <c r="W21" s="11">
        <v>29.9</v>
      </c>
      <c r="X21" s="11">
        <v>32.9</v>
      </c>
      <c r="Y21" s="6">
        <f t="shared" si="3"/>
        <v>31.4</v>
      </c>
      <c r="Z21" s="11">
        <v>32</v>
      </c>
      <c r="AA21" s="11">
        <v>32</v>
      </c>
      <c r="AB21" s="6">
        <f t="shared" si="7"/>
        <v>32</v>
      </c>
      <c r="AC21" s="70">
        <v>33.89</v>
      </c>
      <c r="AD21" s="69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5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79">
        <v>6.7</v>
      </c>
      <c r="L22" s="8">
        <v>6.7</v>
      </c>
      <c r="M22" s="10">
        <f>(L22+K22)/2</f>
        <v>6.7</v>
      </c>
      <c r="N22" s="8">
        <v>10.4</v>
      </c>
      <c r="O22" s="8">
        <v>10.4</v>
      </c>
      <c r="P22" s="10">
        <f t="shared" si="10"/>
        <v>10.4</v>
      </c>
      <c r="Q22" s="8">
        <v>6.55</v>
      </c>
      <c r="R22" s="8">
        <v>6.55</v>
      </c>
      <c r="S22" s="10">
        <f t="shared" si="11"/>
        <v>6.55</v>
      </c>
      <c r="T22" s="11">
        <v>10.18</v>
      </c>
      <c r="U22" s="11">
        <v>10.18</v>
      </c>
      <c r="V22" s="12">
        <f t="shared" si="9"/>
        <v>10.18</v>
      </c>
      <c r="W22" s="11">
        <v>10.7</v>
      </c>
      <c r="X22" s="127">
        <v>10.7</v>
      </c>
      <c r="Y22" s="6">
        <f t="shared" si="3"/>
        <v>10.7</v>
      </c>
      <c r="Z22" s="11">
        <v>7.6</v>
      </c>
      <c r="AA22" s="11">
        <v>7.6</v>
      </c>
      <c r="AB22" s="6">
        <f t="shared" si="7"/>
        <v>7.6</v>
      </c>
      <c r="AC22" s="13">
        <v>10.44</v>
      </c>
      <c r="AD22" s="69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5" t="s">
        <v>9</v>
      </c>
      <c r="E23" s="8">
        <v>312</v>
      </c>
      <c r="F23" s="8">
        <v>504</v>
      </c>
      <c r="G23" s="10">
        <f t="shared" si="0"/>
        <v>408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362.5</v>
      </c>
      <c r="O23" s="86">
        <v>509.5</v>
      </c>
      <c r="P23" s="10">
        <f>(O23+N23)/2</f>
        <v>436</v>
      </c>
      <c r="Q23" s="8">
        <v>369.5</v>
      </c>
      <c r="R23" s="8">
        <v>449.75</v>
      </c>
      <c r="S23" s="10">
        <f t="shared" si="11"/>
        <v>409.625</v>
      </c>
      <c r="T23" s="62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195</v>
      </c>
      <c r="AA23" s="11">
        <v>399</v>
      </c>
      <c r="AB23" s="6">
        <f t="shared" si="7"/>
        <v>297</v>
      </c>
      <c r="AC23" s="13">
        <v>327.48</v>
      </c>
      <c r="AD23" s="69" t="s">
        <v>44</v>
      </c>
    </row>
    <row r="24" spans="1:30" ht="12.75">
      <c r="A24" s="7" t="s">
        <v>31</v>
      </c>
      <c r="B24" s="74" t="s">
        <v>9</v>
      </c>
      <c r="C24" s="33" t="s">
        <v>9</v>
      </c>
      <c r="D24" s="75" t="s">
        <v>9</v>
      </c>
      <c r="E24" s="8">
        <v>24.95</v>
      </c>
      <c r="F24" s="32">
        <v>44.05</v>
      </c>
      <c r="G24" s="10">
        <f>(F24+E24)/2</f>
        <v>34.5</v>
      </c>
      <c r="H24" s="8">
        <v>22.5</v>
      </c>
      <c r="I24" s="8">
        <v>30.95</v>
      </c>
      <c r="J24" s="10">
        <f t="shared" si="2"/>
        <v>26.725</v>
      </c>
      <c r="K24" s="126">
        <v>17.6</v>
      </c>
      <c r="L24" s="8">
        <v>31.6</v>
      </c>
      <c r="M24" s="10">
        <f t="shared" si="5"/>
        <v>24.6</v>
      </c>
      <c r="N24" s="8">
        <v>27.25</v>
      </c>
      <c r="O24" s="8">
        <v>40.2</v>
      </c>
      <c r="P24" s="10">
        <f t="shared" si="10"/>
        <v>33.725</v>
      </c>
      <c r="Q24" s="8">
        <v>18.08</v>
      </c>
      <c r="R24" s="8">
        <v>31.48</v>
      </c>
      <c r="S24" s="10">
        <f t="shared" si="11"/>
        <v>24.78</v>
      </c>
      <c r="T24" s="11">
        <v>24.14</v>
      </c>
      <c r="U24" s="11">
        <v>30.87</v>
      </c>
      <c r="V24" s="12">
        <f t="shared" si="9"/>
        <v>27.505000000000003</v>
      </c>
      <c r="W24" s="11">
        <v>23.95</v>
      </c>
      <c r="X24" s="11">
        <v>36.95</v>
      </c>
      <c r="Y24" s="6">
        <f t="shared" si="3"/>
        <v>30.450000000000003</v>
      </c>
      <c r="Z24" s="11">
        <v>18.05</v>
      </c>
      <c r="AA24" s="11">
        <v>31.45</v>
      </c>
      <c r="AB24" s="6">
        <f t="shared" si="7"/>
        <v>24.75</v>
      </c>
      <c r="AC24" s="13">
        <v>26.25</v>
      </c>
      <c r="AD24" s="69" t="s">
        <v>44</v>
      </c>
    </row>
    <row r="25" spans="1:30" ht="12.75">
      <c r="A25" s="7" t="s">
        <v>32</v>
      </c>
      <c r="B25" s="74" t="s">
        <v>9</v>
      </c>
      <c r="C25" s="33" t="s">
        <v>9</v>
      </c>
      <c r="D25" s="75" t="s">
        <v>9</v>
      </c>
      <c r="E25" s="8">
        <v>44.33</v>
      </c>
      <c r="F25" s="32">
        <v>65.56</v>
      </c>
      <c r="G25" s="10">
        <f t="shared" si="0"/>
        <v>54.945</v>
      </c>
      <c r="H25" s="126">
        <v>29.99</v>
      </c>
      <c r="I25" s="8">
        <v>46.99</v>
      </c>
      <c r="J25" s="10">
        <f t="shared" si="2"/>
        <v>38.49</v>
      </c>
      <c r="K25" s="8">
        <v>31.56</v>
      </c>
      <c r="L25" s="8">
        <v>50</v>
      </c>
      <c r="M25" s="10">
        <f t="shared" si="5"/>
        <v>40.78</v>
      </c>
      <c r="N25" s="8">
        <v>34</v>
      </c>
      <c r="O25" s="8">
        <v>57.22</v>
      </c>
      <c r="P25" s="10">
        <f t="shared" si="10"/>
        <v>45.61</v>
      </c>
      <c r="Q25" s="8">
        <v>30.06</v>
      </c>
      <c r="R25" s="8">
        <v>47.72</v>
      </c>
      <c r="S25" s="10">
        <f t="shared" si="11"/>
        <v>38.89</v>
      </c>
      <c r="T25" s="11">
        <v>34.99</v>
      </c>
      <c r="U25" s="11">
        <v>52.49</v>
      </c>
      <c r="V25" s="12">
        <f t="shared" si="9"/>
        <v>43.74</v>
      </c>
      <c r="W25" s="11">
        <v>41</v>
      </c>
      <c r="X25" s="11">
        <v>64.88</v>
      </c>
      <c r="Y25" s="6">
        <f t="shared" si="3"/>
        <v>52.94</v>
      </c>
      <c r="Z25" s="11">
        <v>36.5</v>
      </c>
      <c r="AA25" s="11">
        <v>56.56</v>
      </c>
      <c r="AB25" s="6">
        <f t="shared" si="7"/>
        <v>46.53</v>
      </c>
      <c r="AC25" s="13">
        <v>37.24</v>
      </c>
      <c r="AD25" s="69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5" t="s">
        <v>9</v>
      </c>
      <c r="E26" s="8">
        <v>27.67</v>
      </c>
      <c r="F26" s="8">
        <v>48.11</v>
      </c>
      <c r="G26" s="10">
        <f t="shared" si="0"/>
        <v>37.89</v>
      </c>
      <c r="H26" s="8">
        <v>21.49</v>
      </c>
      <c r="I26" s="8">
        <v>38.49</v>
      </c>
      <c r="J26" s="10">
        <f t="shared" si="2"/>
        <v>29.990000000000002</v>
      </c>
      <c r="K26" s="126">
        <v>20.33</v>
      </c>
      <c r="L26" s="8">
        <v>37.78</v>
      </c>
      <c r="M26" s="10">
        <f t="shared" si="5"/>
        <v>29.055</v>
      </c>
      <c r="N26" s="8">
        <v>24.3</v>
      </c>
      <c r="O26" s="32">
        <v>59.89</v>
      </c>
      <c r="P26" s="10">
        <f t="shared" si="10"/>
        <v>42.095</v>
      </c>
      <c r="Q26" s="8">
        <v>20.83</v>
      </c>
      <c r="R26" s="8">
        <v>52.72</v>
      </c>
      <c r="S26" s="10">
        <f t="shared" si="11"/>
        <v>36.775</v>
      </c>
      <c r="T26" s="11">
        <v>38.49</v>
      </c>
      <c r="U26" s="11">
        <v>44.21</v>
      </c>
      <c r="V26" s="12">
        <f t="shared" si="9"/>
        <v>41.35</v>
      </c>
      <c r="W26" s="11">
        <v>30.13</v>
      </c>
      <c r="X26" s="11">
        <v>36.56</v>
      </c>
      <c r="Y26" s="6">
        <f t="shared" si="3"/>
        <v>33.345</v>
      </c>
      <c r="Z26" s="11">
        <v>25.38</v>
      </c>
      <c r="AA26" s="11">
        <v>25.38</v>
      </c>
      <c r="AB26" s="6">
        <f t="shared" si="7"/>
        <v>25.38</v>
      </c>
      <c r="AC26" s="13">
        <v>24.46</v>
      </c>
      <c r="AD26" s="69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5" t="s">
        <v>9</v>
      </c>
      <c r="E27" s="8">
        <v>26.56</v>
      </c>
      <c r="F27" s="124">
        <v>63.67</v>
      </c>
      <c r="G27" s="10">
        <f t="shared" si="0"/>
        <v>45.115</v>
      </c>
      <c r="H27" s="8">
        <v>21.19</v>
      </c>
      <c r="I27" s="8">
        <v>55.54</v>
      </c>
      <c r="J27" s="10">
        <f t="shared" si="2"/>
        <v>38.365</v>
      </c>
      <c r="K27" s="8">
        <v>21.33</v>
      </c>
      <c r="L27" s="8">
        <v>55.44</v>
      </c>
      <c r="M27" s="10">
        <f t="shared" si="5"/>
        <v>38.385</v>
      </c>
      <c r="N27" s="8">
        <v>24.2</v>
      </c>
      <c r="O27" s="8">
        <v>62.67</v>
      </c>
      <c r="P27" s="10">
        <f t="shared" si="10"/>
        <v>43.435</v>
      </c>
      <c r="Q27" s="126">
        <v>20.83</v>
      </c>
      <c r="R27" s="8">
        <v>58.39</v>
      </c>
      <c r="S27" s="10">
        <f t="shared" si="11"/>
        <v>39.61</v>
      </c>
      <c r="T27" s="11">
        <v>41.88</v>
      </c>
      <c r="U27" s="11">
        <v>62.77</v>
      </c>
      <c r="V27" s="12">
        <f t="shared" si="9"/>
        <v>52.325</v>
      </c>
      <c r="W27" s="11">
        <v>21.67</v>
      </c>
      <c r="X27" s="11">
        <v>43.22</v>
      </c>
      <c r="Y27" s="6">
        <f t="shared" si="3"/>
        <v>32.445</v>
      </c>
      <c r="Z27" s="11">
        <v>24.75</v>
      </c>
      <c r="AA27" s="11">
        <v>64.88</v>
      </c>
      <c r="AB27" s="6">
        <f t="shared" si="7"/>
        <v>44.815</v>
      </c>
      <c r="AC27" s="13">
        <v>28.16</v>
      </c>
      <c r="AD27" s="69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32">
        <v>77.78</v>
      </c>
      <c r="G28" s="10">
        <f t="shared" si="0"/>
        <v>57.515</v>
      </c>
      <c r="H28" s="79">
        <v>21.09</v>
      </c>
      <c r="I28" s="8">
        <v>73.09</v>
      </c>
      <c r="J28" s="10">
        <f t="shared" si="2"/>
        <v>47.09</v>
      </c>
      <c r="K28" s="8">
        <v>30.89</v>
      </c>
      <c r="L28" s="8">
        <v>66.44</v>
      </c>
      <c r="M28" s="10">
        <f t="shared" si="5"/>
        <v>48.665</v>
      </c>
      <c r="N28" s="8">
        <v>22</v>
      </c>
      <c r="O28" s="8">
        <v>69.56</v>
      </c>
      <c r="P28" s="10">
        <f t="shared" si="10"/>
        <v>45.78</v>
      </c>
      <c r="Q28" s="8">
        <v>25.13</v>
      </c>
      <c r="R28" s="8">
        <v>79.22</v>
      </c>
      <c r="S28" s="10">
        <f t="shared" si="11"/>
        <v>52.175</v>
      </c>
      <c r="T28" s="11">
        <v>25.42</v>
      </c>
      <c r="U28" s="11">
        <v>64.66</v>
      </c>
      <c r="V28" s="12">
        <f t="shared" si="9"/>
        <v>45.04</v>
      </c>
      <c r="W28" s="11">
        <v>32</v>
      </c>
      <c r="X28" s="11">
        <v>73.11</v>
      </c>
      <c r="Y28" s="6">
        <f t="shared" si="3"/>
        <v>52.555</v>
      </c>
      <c r="Z28" s="11">
        <v>27.67</v>
      </c>
      <c r="AA28" s="11">
        <v>69.78</v>
      </c>
      <c r="AB28" s="6">
        <f t="shared" si="7"/>
        <v>48.725</v>
      </c>
      <c r="AC28" s="13">
        <v>32.67</v>
      </c>
      <c r="AD28" s="69">
        <f aca="true" t="shared" si="12" ref="AD28:AD34">(D28/AC28*100-100)</f>
        <v>-8.172635445362715</v>
      </c>
    </row>
    <row r="29" spans="1:30" ht="12.75">
      <c r="A29" s="7" t="s">
        <v>35</v>
      </c>
      <c r="B29" s="80">
        <v>12</v>
      </c>
      <c r="C29" s="9">
        <v>20</v>
      </c>
      <c r="D29" s="31">
        <f t="shared" si="4"/>
        <v>16</v>
      </c>
      <c r="E29" s="8">
        <v>29.2</v>
      </c>
      <c r="F29" s="8">
        <v>29.2</v>
      </c>
      <c r="G29" s="10">
        <f t="shared" si="0"/>
        <v>29.2</v>
      </c>
      <c r="H29" s="8">
        <v>32.9</v>
      </c>
      <c r="I29" s="8">
        <v>32.9</v>
      </c>
      <c r="J29" s="10">
        <f t="shared" si="2"/>
        <v>32.9</v>
      </c>
      <c r="K29" s="8">
        <v>35.2</v>
      </c>
      <c r="L29" s="8">
        <v>35.2</v>
      </c>
      <c r="M29" s="10">
        <f t="shared" si="5"/>
        <v>35.2</v>
      </c>
      <c r="N29" s="8">
        <v>31.9</v>
      </c>
      <c r="O29" s="8">
        <v>31.9</v>
      </c>
      <c r="P29" s="10">
        <f t="shared" si="10"/>
        <v>31.9</v>
      </c>
      <c r="Q29" s="8">
        <v>40.15</v>
      </c>
      <c r="R29" s="124">
        <v>40.15</v>
      </c>
      <c r="S29" s="10">
        <f t="shared" si="11"/>
        <v>40.15</v>
      </c>
      <c r="T29" s="11">
        <v>31.39</v>
      </c>
      <c r="U29" s="11">
        <v>33.49</v>
      </c>
      <c r="V29" s="12">
        <f t="shared" si="9"/>
        <v>32.44</v>
      </c>
      <c r="W29" s="11">
        <v>29.9</v>
      </c>
      <c r="X29" s="11">
        <v>29.9</v>
      </c>
      <c r="Y29" s="6">
        <f t="shared" si="3"/>
        <v>29.9</v>
      </c>
      <c r="Z29" s="11">
        <v>28</v>
      </c>
      <c r="AA29" s="11">
        <v>28</v>
      </c>
      <c r="AB29" s="6">
        <f t="shared" si="7"/>
        <v>28</v>
      </c>
      <c r="AC29" s="13">
        <v>29.3</v>
      </c>
      <c r="AD29" s="69">
        <f t="shared" si="12"/>
        <v>-45.39249146757679</v>
      </c>
    </row>
    <row r="30" spans="1:30" ht="22.5">
      <c r="A30" s="7" t="s">
        <v>36</v>
      </c>
      <c r="B30" s="80">
        <v>10</v>
      </c>
      <c r="C30" s="9">
        <v>15</v>
      </c>
      <c r="D30" s="31">
        <f t="shared" si="4"/>
        <v>12.5</v>
      </c>
      <c r="E30" s="8">
        <v>35.3</v>
      </c>
      <c r="F30" s="8">
        <v>35.3</v>
      </c>
      <c r="G30" s="10">
        <f t="shared" si="0"/>
        <v>35.3</v>
      </c>
      <c r="H30" s="8">
        <v>39.9</v>
      </c>
      <c r="I30" s="8">
        <v>39.9</v>
      </c>
      <c r="J30" s="10">
        <f t="shared" si="2"/>
        <v>39.9</v>
      </c>
      <c r="K30" s="8">
        <v>32.6</v>
      </c>
      <c r="L30" s="8">
        <v>32.6</v>
      </c>
      <c r="M30" s="10">
        <f>(L30+K30)/2</f>
        <v>32.6</v>
      </c>
      <c r="N30" s="8">
        <v>44.9</v>
      </c>
      <c r="O30" s="124">
        <v>44.9</v>
      </c>
      <c r="P30" s="10">
        <f t="shared" si="10"/>
        <v>44.9</v>
      </c>
      <c r="Q30" s="11">
        <v>39.95</v>
      </c>
      <c r="R30" s="11">
        <v>39.95</v>
      </c>
      <c r="S30" s="10">
        <f t="shared" si="11"/>
        <v>39.95</v>
      </c>
      <c r="T30" s="90">
        <v>10.99</v>
      </c>
      <c r="U30" s="8">
        <v>10.99</v>
      </c>
      <c r="V30" s="12">
        <f t="shared" si="9"/>
        <v>10.99</v>
      </c>
      <c r="W30" s="11">
        <v>32.9</v>
      </c>
      <c r="X30" s="11">
        <v>32.9</v>
      </c>
      <c r="Y30" s="6">
        <f t="shared" si="3"/>
        <v>32.9</v>
      </c>
      <c r="Z30" s="11">
        <v>27.2</v>
      </c>
      <c r="AA30" s="11">
        <v>27.2</v>
      </c>
      <c r="AB30" s="6">
        <f t="shared" si="7"/>
        <v>27.2</v>
      </c>
      <c r="AC30" s="13">
        <v>29.72</v>
      </c>
      <c r="AD30" s="69">
        <f t="shared" si="12"/>
        <v>-57.940780619111706</v>
      </c>
    </row>
    <row r="31" spans="1:30" ht="12.75">
      <c r="A31" s="7" t="s">
        <v>37</v>
      </c>
      <c r="B31" s="80">
        <v>12</v>
      </c>
      <c r="C31" s="9">
        <v>13</v>
      </c>
      <c r="D31" s="31">
        <f t="shared" si="4"/>
        <v>12.5</v>
      </c>
      <c r="E31" s="8">
        <v>32.3</v>
      </c>
      <c r="F31" s="8">
        <v>32.3</v>
      </c>
      <c r="G31" s="10">
        <f t="shared" si="0"/>
        <v>32.3</v>
      </c>
      <c r="H31" s="8">
        <v>32.9</v>
      </c>
      <c r="I31" s="8">
        <v>32.9</v>
      </c>
      <c r="J31" s="10">
        <f>(I31+H31)/2</f>
        <v>32.9</v>
      </c>
      <c r="K31" s="8">
        <v>32.2</v>
      </c>
      <c r="L31" s="8">
        <v>32.2</v>
      </c>
      <c r="M31" s="10">
        <f t="shared" si="5"/>
        <v>32.2</v>
      </c>
      <c r="N31" s="8">
        <v>41.3</v>
      </c>
      <c r="O31" s="124">
        <v>41.3</v>
      </c>
      <c r="P31" s="10">
        <f t="shared" si="10"/>
        <v>41.3</v>
      </c>
      <c r="Q31" s="8">
        <v>29.95</v>
      </c>
      <c r="R31" s="8">
        <v>29.95</v>
      </c>
      <c r="S31" s="10">
        <f t="shared" si="11"/>
        <v>29.95</v>
      </c>
      <c r="T31" s="11">
        <v>37.69</v>
      </c>
      <c r="U31" s="11">
        <v>37.69</v>
      </c>
      <c r="V31" s="12">
        <f t="shared" si="9"/>
        <v>37.69</v>
      </c>
      <c r="W31" s="11">
        <v>32.9</v>
      </c>
      <c r="X31" s="11">
        <v>32.9</v>
      </c>
      <c r="Y31" s="6">
        <f t="shared" si="3"/>
        <v>32.9</v>
      </c>
      <c r="Z31" s="11">
        <v>29.2</v>
      </c>
      <c r="AA31" s="11">
        <v>29.2</v>
      </c>
      <c r="AB31" s="6">
        <f t="shared" si="7"/>
        <v>29.2</v>
      </c>
      <c r="AC31" s="13">
        <v>31.2</v>
      </c>
      <c r="AD31" s="69">
        <f t="shared" si="12"/>
        <v>-59.93589743589743</v>
      </c>
    </row>
    <row r="32" spans="1:30" ht="12.75">
      <c r="A32" s="7" t="s">
        <v>38</v>
      </c>
      <c r="B32" s="80">
        <v>13</v>
      </c>
      <c r="C32" s="9">
        <v>17</v>
      </c>
      <c r="D32" s="31">
        <f t="shared" si="4"/>
        <v>15</v>
      </c>
      <c r="E32" s="8">
        <v>29.2</v>
      </c>
      <c r="F32" s="8">
        <v>29.2</v>
      </c>
      <c r="G32" s="10">
        <f t="shared" si="0"/>
        <v>29.2</v>
      </c>
      <c r="H32" s="8">
        <v>37.9</v>
      </c>
      <c r="I32" s="8">
        <v>37.9</v>
      </c>
      <c r="J32" s="10">
        <f t="shared" si="2"/>
        <v>37.9</v>
      </c>
      <c r="K32" s="8">
        <v>32</v>
      </c>
      <c r="L32" s="8">
        <v>32</v>
      </c>
      <c r="M32" s="10">
        <f t="shared" si="5"/>
        <v>32</v>
      </c>
      <c r="N32" s="8">
        <v>31.8</v>
      </c>
      <c r="O32" s="8">
        <v>31.8</v>
      </c>
      <c r="P32" s="10">
        <f t="shared" si="10"/>
        <v>31.8</v>
      </c>
      <c r="Q32" s="8">
        <v>33.95</v>
      </c>
      <c r="R32" s="8">
        <v>33.95</v>
      </c>
      <c r="S32" s="10">
        <f t="shared" si="11"/>
        <v>33.95</v>
      </c>
      <c r="T32" s="11">
        <v>55.99</v>
      </c>
      <c r="U32" s="87">
        <v>55.99</v>
      </c>
      <c r="V32" s="12">
        <f t="shared" si="9"/>
        <v>55.99</v>
      </c>
      <c r="W32" s="11">
        <v>24</v>
      </c>
      <c r="X32" s="11">
        <v>24</v>
      </c>
      <c r="Y32" s="6">
        <f t="shared" si="3"/>
        <v>24</v>
      </c>
      <c r="Z32" s="11">
        <v>32.6</v>
      </c>
      <c r="AA32" s="11">
        <v>32.6</v>
      </c>
      <c r="AB32" s="6">
        <f t="shared" si="7"/>
        <v>32.6</v>
      </c>
      <c r="AC32" s="13">
        <v>25.9</v>
      </c>
      <c r="AD32" s="69">
        <f t="shared" si="12"/>
        <v>-42.08494208494208</v>
      </c>
    </row>
    <row r="33" spans="1:30" ht="12.75">
      <c r="A33" s="38" t="s">
        <v>50</v>
      </c>
      <c r="B33" s="81">
        <v>10</v>
      </c>
      <c r="C33" s="39">
        <v>15</v>
      </c>
      <c r="D33" s="40">
        <f t="shared" si="4"/>
        <v>12.5</v>
      </c>
      <c r="E33" s="46">
        <v>24.2</v>
      </c>
      <c r="F33" s="46">
        <v>24.2</v>
      </c>
      <c r="G33" s="48">
        <f t="shared" si="0"/>
        <v>24.2</v>
      </c>
      <c r="H33" s="46">
        <v>20.9</v>
      </c>
      <c r="I33" s="46">
        <v>20.9</v>
      </c>
      <c r="J33" s="48">
        <f t="shared" si="2"/>
        <v>20.9</v>
      </c>
      <c r="K33" s="46">
        <v>25.1</v>
      </c>
      <c r="L33" s="46">
        <v>25.1</v>
      </c>
      <c r="M33" s="48">
        <f t="shared" si="5"/>
        <v>25.1</v>
      </c>
      <c r="N33" s="46">
        <v>24</v>
      </c>
      <c r="O33" s="46">
        <v>24</v>
      </c>
      <c r="P33" s="48">
        <f t="shared" si="10"/>
        <v>24</v>
      </c>
      <c r="Q33" s="46">
        <v>25.55</v>
      </c>
      <c r="R33" s="88">
        <v>25.55</v>
      </c>
      <c r="S33" s="48">
        <f t="shared" si="11"/>
        <v>25.55</v>
      </c>
      <c r="T33" s="49">
        <v>15.74</v>
      </c>
      <c r="U33" s="49">
        <v>15.74</v>
      </c>
      <c r="V33" s="44">
        <f t="shared" si="9"/>
        <v>15.74</v>
      </c>
      <c r="W33" s="49">
        <v>23.1</v>
      </c>
      <c r="X33" s="49">
        <v>23.1</v>
      </c>
      <c r="Y33" s="6">
        <f t="shared" si="3"/>
        <v>23.1</v>
      </c>
      <c r="Z33" s="49">
        <v>24.2</v>
      </c>
      <c r="AA33" s="49">
        <v>24.2</v>
      </c>
      <c r="AB33" s="6">
        <f t="shared" si="7"/>
        <v>24.2</v>
      </c>
      <c r="AC33" s="41" t="s">
        <v>44</v>
      </c>
      <c r="AD33" s="69" t="s">
        <v>44</v>
      </c>
    </row>
    <row r="34" spans="1:30" ht="13.5" thickBot="1">
      <c r="A34" s="16" t="s">
        <v>39</v>
      </c>
      <c r="B34" s="82">
        <v>28</v>
      </c>
      <c r="C34" s="17">
        <v>34</v>
      </c>
      <c r="D34" s="18">
        <f t="shared" si="4"/>
        <v>31</v>
      </c>
      <c r="E34" s="47">
        <v>39.9</v>
      </c>
      <c r="F34" s="47">
        <v>119.8</v>
      </c>
      <c r="G34" s="18">
        <f t="shared" si="0"/>
        <v>79.85</v>
      </c>
      <c r="H34" s="47">
        <v>49.9</v>
      </c>
      <c r="I34" s="47">
        <v>104</v>
      </c>
      <c r="J34" s="18">
        <f t="shared" si="2"/>
        <v>76.95</v>
      </c>
      <c r="K34" s="47">
        <v>30</v>
      </c>
      <c r="L34" s="47">
        <v>75</v>
      </c>
      <c r="M34" s="18">
        <f t="shared" si="5"/>
        <v>52.5</v>
      </c>
      <c r="N34" s="47">
        <v>58.6</v>
      </c>
      <c r="O34" s="128">
        <v>139.9</v>
      </c>
      <c r="P34" s="18">
        <f t="shared" si="10"/>
        <v>99.25</v>
      </c>
      <c r="Q34" s="47">
        <v>33.95</v>
      </c>
      <c r="R34" s="47">
        <v>89.95</v>
      </c>
      <c r="S34" s="18">
        <f t="shared" si="11"/>
        <v>61.95</v>
      </c>
      <c r="T34" s="50">
        <v>62.99</v>
      </c>
      <c r="U34" s="50">
        <v>100.79</v>
      </c>
      <c r="V34" s="45">
        <f t="shared" si="9"/>
        <v>81.89</v>
      </c>
      <c r="W34" s="50">
        <v>36.9</v>
      </c>
      <c r="X34" s="50">
        <v>89.9</v>
      </c>
      <c r="Y34" s="45">
        <f t="shared" si="3"/>
        <v>63.400000000000006</v>
      </c>
      <c r="Z34" s="50">
        <v>34.5</v>
      </c>
      <c r="AA34" s="50">
        <v>85.7</v>
      </c>
      <c r="AB34" s="45">
        <f t="shared" si="7"/>
        <v>60.1</v>
      </c>
      <c r="AC34" s="57">
        <v>51.7</v>
      </c>
      <c r="AD34" s="78">
        <f t="shared" si="12"/>
        <v>-40.03868471953579</v>
      </c>
    </row>
    <row r="35" spans="1:37" ht="12.75">
      <c r="A35" s="23" t="s">
        <v>57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1" t="s">
        <v>43</v>
      </c>
      <c r="B37" s="71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2014-03-14T08:40:05Z</cp:lastPrinted>
  <dcterms:created xsi:type="dcterms:W3CDTF">2010-08-16T11:54:56Z</dcterms:created>
  <dcterms:modified xsi:type="dcterms:W3CDTF">2014-05-08T11:21:22Z</dcterms:modified>
  <cp:category/>
  <cp:version/>
  <cp:contentType/>
  <cp:contentStatus/>
</cp:coreProperties>
</file>