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<sst xmlns="http://schemas.openxmlformats.org/spreadsheetml/2006/main" count="148" uniqueCount="59">
  <si>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</si>
  <si>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</si>
  <si>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</si>
  <si>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</si>
  <si>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</si>
  <si>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</si>
  <si>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</si>
  <si>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</si>
  <si>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</si>
  <si>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</si>
  <si>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</si>
  <si>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</si>
  <si>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</si>
  <si>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</si>
  <si>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</si>
  <si>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</si>
  <si>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</si>
  <si>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</si>
  <si>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</si>
  <si>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</si>
  <si>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</si>
  <si>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</si>
  <si>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</si>
  <si>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</si>
  <si>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</si>
  <si>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</si>
  <si>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</si>
  <si>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</si>
  <si>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</si>
  <si>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</si>
  <si>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</si>
  <si>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</si>
  <si>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</si>
  <si>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</si>
  <si>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</si>
  <si>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</si>
  <si>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</si>
  <si>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</si>
  <si>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</si>
  <si>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</si>
  <si>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</si>
  <si>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</si>
  <si>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</si>
  <si>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</si>
  <si>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</si>
  <si>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</si>
  <si>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</si>
  <si>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</si>
  <si>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</si>
  <si>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</si>
  <si>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</si>
  <si>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</si>
  <si>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</si>
  <si>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</si>
  <si>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</si>
  <si>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</si>
  <si>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03.10.2014 г. </t>
  </si>
  <si>
    <t>Цены на ярмарках выходного дня 04.10.2014 г., руб.</t>
  </si>
  <si>
    <t>Цены по данным Рязаньстата, руб на 06.10.14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</si>
</sst>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7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30" borderId="26" xfId="0" applyNumberFormat="1" applyFont="1" applyFill="1" applyBorder="1" applyAlignment="1">
      <alignment/>
    </xf>
    <xf numFmtId="2" fontId="20" fillId="30" borderId="36" xfId="0" applyNumberFormat="1" applyFont="1" applyFill="1" applyBorder="1" applyAlignment="1">
      <alignment/>
    </xf>
    <xf numFmtId="2" fontId="20" fillId="30" borderId="27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 horizontal="right"/>
    </xf>
    <xf numFmtId="2" fontId="20" fillId="30" borderId="33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2" fontId="20" fillId="28" borderId="3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0" fontId="22" fillId="32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32" borderId="36" xfId="48" applyNumberFormat="1" applyFont="1" applyFill="1" applyBorder="1" applyAlignment="1" applyProtection="1">
      <alignment horizontal="center" vertical="center"/>
      <protection/>
    </xf>
    <xf numFmtId="2" fontId="20" fillId="33" borderId="21" xfId="0" applyNumberFormat="1" applyFont="1" applyFill="1" applyBorder="1" applyAlignment="1">
      <alignment horizontal="right"/>
    </xf>
    <xf numFmtId="2" fontId="31" fillId="0" borderId="44" xfId="0" applyNumberFormat="1" applyFont="1" applyFill="1" applyBorder="1" applyAlignment="1">
      <alignment horizontal="center"/>
    </xf>
    <xf numFmtId="2" fontId="20" fillId="34" borderId="26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5" borderId="26" xfId="0" applyNumberFormat="1" applyFont="1" applyFill="1" applyBorder="1" applyAlignment="1">
      <alignment/>
    </xf>
    <xf numFmtId="2" fontId="20" fillId="35" borderId="26" xfId="0" applyNumberFormat="1" applyFont="1" applyFill="1" applyBorder="1" applyAlignment="1">
      <alignment horizontal="right"/>
    </xf>
    <xf numFmtId="2" fontId="20" fillId="36" borderId="26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/>
    </xf>
    <xf numFmtId="2" fontId="20" fillId="33" borderId="3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34" sqref="F34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6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16.5" customHeight="1">
      <c r="A3" s="129" t="s">
        <v>0</v>
      </c>
      <c r="B3" s="129" t="s">
        <v>57</v>
      </c>
      <c r="C3" s="129"/>
      <c r="D3" s="129"/>
      <c r="E3" s="130" t="s">
        <v>1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29" t="s">
        <v>58</v>
      </c>
      <c r="AD3" s="131" t="s">
        <v>2</v>
      </c>
    </row>
    <row r="4" spans="1:30" ht="9.75" customHeight="1">
      <c r="A4" s="129"/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29"/>
      <c r="AD4" s="131"/>
    </row>
    <row r="5" spans="1:30" s="2" customFormat="1" ht="31.5" customHeight="1">
      <c r="A5" s="129"/>
      <c r="B5" s="129"/>
      <c r="C5" s="129"/>
      <c r="D5" s="129"/>
      <c r="E5" s="132" t="s">
        <v>3</v>
      </c>
      <c r="F5" s="132"/>
      <c r="G5" s="132"/>
      <c r="H5" s="126" t="s">
        <v>4</v>
      </c>
      <c r="I5" s="126"/>
      <c r="J5" s="126"/>
      <c r="K5" s="133" t="s">
        <v>5</v>
      </c>
      <c r="L5" s="133"/>
      <c r="M5" s="133"/>
      <c r="N5" s="126" t="s">
        <v>6</v>
      </c>
      <c r="O5" s="126"/>
      <c r="P5" s="126"/>
      <c r="Q5" s="126" t="s">
        <v>7</v>
      </c>
      <c r="R5" s="126"/>
      <c r="S5" s="126"/>
      <c r="T5" s="127" t="s">
        <v>8</v>
      </c>
      <c r="U5" s="127"/>
      <c r="V5" s="127"/>
      <c r="W5" s="126" t="s">
        <v>9</v>
      </c>
      <c r="X5" s="126"/>
      <c r="Y5" s="126"/>
      <c r="Z5" s="127" t="s">
        <v>10</v>
      </c>
      <c r="AA5" s="127"/>
      <c r="AB5" s="127"/>
      <c r="AC5" s="129"/>
      <c r="AD5" s="131"/>
    </row>
    <row r="6" spans="1:30" ht="52.5" customHeight="1" thickBot="1">
      <c r="A6" s="129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9"/>
      <c r="AD6" s="131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134">
        <v>409.49</v>
      </c>
      <c r="V7" s="21">
        <f aca="true" t="shared" si="1" ref="V7:V17">(U7+T7)/2</f>
        <v>346.90999999999997</v>
      </c>
      <c r="W7" s="20">
        <v>249</v>
      </c>
      <c r="X7" s="20">
        <v>249</v>
      </c>
      <c r="Y7" s="21">
        <f aca="true" t="shared" si="2" ref="Y7:Y34">(X7+W7)/2</f>
        <v>249</v>
      </c>
      <c r="Z7" s="18" t="s">
        <v>24</v>
      </c>
      <c r="AA7" s="18" t="s">
        <v>24</v>
      </c>
      <c r="AB7" s="22" t="s">
        <v>24</v>
      </c>
      <c r="AC7" s="23">
        <v>287.18</v>
      </c>
      <c r="AD7" s="24">
        <f>(D7/AC7*100-100)</f>
        <v>-32.09833553868654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228</v>
      </c>
      <c r="F8" s="136">
        <v>399</v>
      </c>
      <c r="G8" s="30">
        <f t="shared" si="0"/>
        <v>313.5</v>
      </c>
      <c r="H8" s="29">
        <v>249</v>
      </c>
      <c r="I8" s="27">
        <v>339</v>
      </c>
      <c r="J8" s="30">
        <f aca="true" t="shared" si="3" ref="J8:J34">(I8+H8)/2</f>
        <v>294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328.85</v>
      </c>
      <c r="U8" s="36">
        <v>353.74</v>
      </c>
      <c r="V8" s="21">
        <f t="shared" si="1"/>
        <v>341.295</v>
      </c>
      <c r="W8" s="32">
        <v>236</v>
      </c>
      <c r="X8" s="32">
        <v>236</v>
      </c>
      <c r="Y8" s="21">
        <f t="shared" si="2"/>
        <v>236</v>
      </c>
      <c r="Z8" s="34" t="s">
        <v>24</v>
      </c>
      <c r="AA8" s="34" t="s">
        <v>24</v>
      </c>
      <c r="AB8" s="22" t="s">
        <v>24</v>
      </c>
      <c r="AC8" s="37">
        <v>257.1</v>
      </c>
      <c r="AD8" s="24">
        <f>(D8/AC8*100-100)</f>
        <v>-29.01594710229483</v>
      </c>
    </row>
    <row r="9" spans="1:30" ht="12.75">
      <c r="A9" s="25" t="s">
        <v>26</v>
      </c>
      <c r="B9" s="103">
        <v>99</v>
      </c>
      <c r="C9" s="27">
        <v>99</v>
      </c>
      <c r="D9" s="14">
        <f aca="true" t="shared" si="4" ref="D9:D34">(C9+B9)/2</f>
        <v>99</v>
      </c>
      <c r="E9" s="39">
        <v>135.9</v>
      </c>
      <c r="F9" s="29">
        <v>165</v>
      </c>
      <c r="G9" s="30">
        <f t="shared" si="0"/>
        <v>150.45</v>
      </c>
      <c r="H9" s="29">
        <v>110.9</v>
      </c>
      <c r="I9" s="29">
        <v>139</v>
      </c>
      <c r="J9" s="30">
        <f t="shared" si="3"/>
        <v>124.95</v>
      </c>
      <c r="K9" s="29">
        <v>106</v>
      </c>
      <c r="L9" s="29">
        <v>115</v>
      </c>
      <c r="M9" s="30">
        <f aca="true" t="shared" si="5" ref="M9:M34">(L9+K9)/2</f>
        <v>110.5</v>
      </c>
      <c r="N9" s="29">
        <v>176</v>
      </c>
      <c r="O9" s="31">
        <v>176</v>
      </c>
      <c r="P9" s="30">
        <f>(O9+N9)/2</f>
        <v>176</v>
      </c>
      <c r="Q9" s="27">
        <v>117.454</v>
      </c>
      <c r="R9" s="27">
        <v>117.45</v>
      </c>
      <c r="S9" s="30">
        <f aca="true" t="shared" si="6" ref="S9:S20">(R9+Q9)/2</f>
        <v>117.452</v>
      </c>
      <c r="T9" s="32">
        <v>118.75</v>
      </c>
      <c r="U9" s="32">
        <v>118.75</v>
      </c>
      <c r="V9" s="33">
        <f>(U9+T9)/2</f>
        <v>118.75</v>
      </c>
      <c r="W9" s="32">
        <v>118</v>
      </c>
      <c r="X9" s="40">
        <v>118</v>
      </c>
      <c r="Y9" s="21">
        <f t="shared" si="2"/>
        <v>118</v>
      </c>
      <c r="Z9" s="32">
        <v>100.2</v>
      </c>
      <c r="AA9" s="40">
        <v>156</v>
      </c>
      <c r="AB9" s="41">
        <f aca="true" t="shared" si="7" ref="AB9:AB34">(AA9+Z9)/2</f>
        <v>128.1</v>
      </c>
      <c r="AC9" s="37">
        <v>120.6</v>
      </c>
      <c r="AD9" s="24">
        <f>(D9/AC9*100-100)</f>
        <v>-17.91044776119402</v>
      </c>
    </row>
    <row r="10" spans="1:30" ht="24.75" customHeight="1">
      <c r="A10" s="25" t="s">
        <v>27</v>
      </c>
      <c r="B10" s="103">
        <v>189.2</v>
      </c>
      <c r="C10" s="117">
        <v>310</v>
      </c>
      <c r="D10" s="14">
        <f t="shared" si="4"/>
        <v>249.6</v>
      </c>
      <c r="E10" s="43">
        <v>287.03</v>
      </c>
      <c r="F10" s="31">
        <v>436</v>
      </c>
      <c r="G10" s="30">
        <f t="shared" si="0"/>
        <v>361.515</v>
      </c>
      <c r="H10" s="27">
        <v>227.8</v>
      </c>
      <c r="I10" s="27">
        <v>340</v>
      </c>
      <c r="J10" s="30">
        <f t="shared" si="3"/>
        <v>283.9</v>
      </c>
      <c r="K10" s="29">
        <v>281.08</v>
      </c>
      <c r="L10" s="29">
        <v>402.5</v>
      </c>
      <c r="M10" s="30">
        <f t="shared" si="5"/>
        <v>341.78999999999996</v>
      </c>
      <c r="N10" s="27">
        <v>275</v>
      </c>
      <c r="O10" s="27">
        <v>404</v>
      </c>
      <c r="P10" s="30">
        <f aca="true" t="shared" si="8" ref="P10:P20">(O10+N10)/2</f>
        <v>339.5</v>
      </c>
      <c r="Q10" s="27">
        <v>287.3</v>
      </c>
      <c r="R10" s="27">
        <v>311.08</v>
      </c>
      <c r="S10" s="30">
        <f t="shared" si="6"/>
        <v>299.19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334.05</v>
      </c>
      <c r="Y10" s="21">
        <f t="shared" si="2"/>
        <v>277.565</v>
      </c>
      <c r="Z10" s="119">
        <v>184.6</v>
      </c>
      <c r="AA10" s="32">
        <v>302.16</v>
      </c>
      <c r="AB10" s="41">
        <f t="shared" si="7"/>
        <v>243.38</v>
      </c>
      <c r="AC10" s="37">
        <v>294.53</v>
      </c>
      <c r="AD10" s="24">
        <f>(D10/AC10*100-100)</f>
        <v>-15.254812752520962</v>
      </c>
    </row>
    <row r="11" spans="1:30" ht="22.5">
      <c r="A11" s="25" t="s">
        <v>28</v>
      </c>
      <c r="B11" s="42">
        <v>52</v>
      </c>
      <c r="C11" s="43">
        <v>55</v>
      </c>
      <c r="D11" s="14">
        <f t="shared" si="4"/>
        <v>53.5</v>
      </c>
      <c r="E11" s="43">
        <v>53.9</v>
      </c>
      <c r="F11" s="31">
        <v>89.9</v>
      </c>
      <c r="G11" s="30">
        <f t="shared" si="0"/>
        <v>71.9</v>
      </c>
      <c r="H11" s="27">
        <v>44.43</v>
      </c>
      <c r="I11" s="27">
        <v>89.9</v>
      </c>
      <c r="J11" s="30">
        <f t="shared" si="3"/>
        <v>67.165</v>
      </c>
      <c r="K11" s="29">
        <v>41</v>
      </c>
      <c r="L11" s="29">
        <v>69.9</v>
      </c>
      <c r="M11" s="30">
        <f t="shared" si="5"/>
        <v>55.45</v>
      </c>
      <c r="N11" s="29">
        <v>49.8</v>
      </c>
      <c r="O11" s="27">
        <v>70.2</v>
      </c>
      <c r="P11" s="30">
        <f t="shared" si="8"/>
        <v>60</v>
      </c>
      <c r="Q11" s="122">
        <v>39.17</v>
      </c>
      <c r="R11" s="27">
        <v>66.35</v>
      </c>
      <c r="S11" s="30">
        <f t="shared" si="6"/>
        <v>52.76</v>
      </c>
      <c r="T11" s="32">
        <v>57.74</v>
      </c>
      <c r="U11" s="32">
        <v>80.11</v>
      </c>
      <c r="V11" s="33">
        <f t="shared" si="1"/>
        <v>68.925</v>
      </c>
      <c r="W11" s="32">
        <v>40.9</v>
      </c>
      <c r="X11" s="32">
        <v>82.9</v>
      </c>
      <c r="Y11" s="21">
        <f t="shared" si="2"/>
        <v>61.900000000000006</v>
      </c>
      <c r="Z11" s="32">
        <v>59.9</v>
      </c>
      <c r="AA11" s="32">
        <v>63.2</v>
      </c>
      <c r="AB11" s="41">
        <f t="shared" si="7"/>
        <v>61.55</v>
      </c>
      <c r="AC11" s="124">
        <v>67.4</v>
      </c>
      <c r="AD11" s="125">
        <v>-26.53</v>
      </c>
    </row>
    <row r="12" spans="1:30" ht="22.5">
      <c r="A12" s="25" t="s">
        <v>29</v>
      </c>
      <c r="B12" s="103">
        <v>47</v>
      </c>
      <c r="C12" s="43">
        <v>50</v>
      </c>
      <c r="D12" s="14">
        <f t="shared" si="4"/>
        <v>48.5</v>
      </c>
      <c r="E12" s="43">
        <v>66.8</v>
      </c>
      <c r="F12" s="27">
        <v>66.8</v>
      </c>
      <c r="G12" s="30">
        <f t="shared" si="0"/>
        <v>66.8</v>
      </c>
      <c r="H12" s="118">
        <v>51.1</v>
      </c>
      <c r="I12" s="27">
        <v>74.9</v>
      </c>
      <c r="J12" s="30">
        <f t="shared" si="3"/>
        <v>63</v>
      </c>
      <c r="K12" s="29">
        <v>54.56</v>
      </c>
      <c r="L12" s="29">
        <v>54.56</v>
      </c>
      <c r="M12" s="44">
        <f t="shared" si="5"/>
        <v>54.56</v>
      </c>
      <c r="N12" s="29">
        <v>59.57</v>
      </c>
      <c r="O12" s="29">
        <v>69.8</v>
      </c>
      <c r="P12" s="30">
        <f t="shared" si="8"/>
        <v>64.685</v>
      </c>
      <c r="Q12" s="27">
        <v>51.45</v>
      </c>
      <c r="R12" s="27">
        <v>51.45</v>
      </c>
      <c r="S12" s="30">
        <f t="shared" si="6"/>
        <v>51.45</v>
      </c>
      <c r="T12" s="32">
        <v>57.74</v>
      </c>
      <c r="U12" s="137">
        <v>75.15</v>
      </c>
      <c r="V12" s="33">
        <f t="shared" si="1"/>
        <v>66.44500000000001</v>
      </c>
      <c r="W12" s="32">
        <v>54.24</v>
      </c>
      <c r="X12" s="114">
        <v>70.9</v>
      </c>
      <c r="Y12" s="21">
        <f t="shared" si="2"/>
        <v>62.57000000000001</v>
      </c>
      <c r="Z12" s="32">
        <v>58.4</v>
      </c>
      <c r="AA12" s="32">
        <v>58.4</v>
      </c>
      <c r="AB12" s="41">
        <f t="shared" si="7"/>
        <v>58.4</v>
      </c>
      <c r="AC12" s="124"/>
      <c r="AD12" s="125"/>
    </row>
    <row r="13" spans="1:31" ht="22.5">
      <c r="A13" s="25" t="s">
        <v>30</v>
      </c>
      <c r="B13" s="26">
        <v>26</v>
      </c>
      <c r="C13" s="43">
        <v>35</v>
      </c>
      <c r="D13" s="14">
        <f t="shared" si="4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3"/>
        <v>34.475</v>
      </c>
      <c r="K13" s="29">
        <v>35.8</v>
      </c>
      <c r="L13" s="29">
        <v>35.8</v>
      </c>
      <c r="M13" s="30">
        <f t="shared" si="5"/>
        <v>35.8</v>
      </c>
      <c r="N13" s="27">
        <v>35.44</v>
      </c>
      <c r="O13" s="27">
        <v>40.9</v>
      </c>
      <c r="P13" s="30">
        <f t="shared" si="8"/>
        <v>38.17</v>
      </c>
      <c r="Q13" s="27">
        <v>30.06</v>
      </c>
      <c r="R13" s="27">
        <v>34.28</v>
      </c>
      <c r="S13" s="30">
        <f t="shared" si="6"/>
        <v>32.17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33.9</v>
      </c>
      <c r="AB13" s="41">
        <f t="shared" si="7"/>
        <v>31.505</v>
      </c>
      <c r="AC13" s="124">
        <v>31.92</v>
      </c>
      <c r="AD13" s="125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4"/>
        <v>28.5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5"/>
        <v>31.7</v>
      </c>
      <c r="N14" s="27">
        <v>35.44</v>
      </c>
      <c r="O14" s="27">
        <v>39.8</v>
      </c>
      <c r="P14" s="30">
        <f t="shared" si="8"/>
        <v>37.62</v>
      </c>
      <c r="Q14" s="27">
        <v>32.35</v>
      </c>
      <c r="R14" s="27">
        <v>32.35</v>
      </c>
      <c r="S14" s="30">
        <f t="shared" si="6"/>
        <v>32.35</v>
      </c>
      <c r="T14" s="32">
        <v>31.72</v>
      </c>
      <c r="U14" s="32">
        <v>35.8</v>
      </c>
      <c r="V14" s="33">
        <v>34.22</v>
      </c>
      <c r="W14" s="32">
        <v>33.9</v>
      </c>
      <c r="X14" s="32">
        <v>33.9</v>
      </c>
      <c r="Y14" s="21">
        <f t="shared" si="2"/>
        <v>33.9</v>
      </c>
      <c r="Z14" s="32">
        <v>31.9</v>
      </c>
      <c r="AA14" s="32">
        <v>31.9</v>
      </c>
      <c r="AB14" s="41">
        <f t="shared" si="7"/>
        <v>31.9</v>
      </c>
      <c r="AC14" s="124"/>
      <c r="AD14" s="125"/>
    </row>
    <row r="15" spans="1:30" ht="33.75">
      <c r="A15" s="25" t="s">
        <v>32</v>
      </c>
      <c r="B15" s="42">
        <v>25</v>
      </c>
      <c r="C15" s="43">
        <v>32.85</v>
      </c>
      <c r="D15" s="14">
        <f t="shared" si="4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27">
        <v>33.7</v>
      </c>
      <c r="J15" s="30">
        <f t="shared" si="3"/>
        <v>33.7</v>
      </c>
      <c r="K15" s="27">
        <v>16.57</v>
      </c>
      <c r="L15" s="29">
        <v>34.43</v>
      </c>
      <c r="M15" s="30">
        <f t="shared" si="5"/>
        <v>25.5</v>
      </c>
      <c r="N15" s="27">
        <v>38.77</v>
      </c>
      <c r="O15" s="27">
        <v>38.77</v>
      </c>
      <c r="P15" s="30">
        <f t="shared" si="8"/>
        <v>38.77</v>
      </c>
      <c r="Q15" s="32">
        <v>15.77</v>
      </c>
      <c r="R15" s="27">
        <v>30.21</v>
      </c>
      <c r="S15" s="30">
        <f t="shared" si="6"/>
        <v>22.990000000000002</v>
      </c>
      <c r="T15" s="36">
        <v>34.15</v>
      </c>
      <c r="U15" s="47">
        <v>47.09</v>
      </c>
      <c r="V15" s="33">
        <f t="shared" si="1"/>
        <v>40.620000000000005</v>
      </c>
      <c r="W15" s="32">
        <v>32.71</v>
      </c>
      <c r="X15" s="32">
        <v>32.71</v>
      </c>
      <c r="Y15" s="21">
        <f t="shared" si="2"/>
        <v>32.71</v>
      </c>
      <c r="Z15" s="98">
        <v>16.17</v>
      </c>
      <c r="AA15" s="32">
        <v>35.57</v>
      </c>
      <c r="AB15" s="41">
        <f t="shared" si="7"/>
        <v>25.87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4"/>
        <v>47.315</v>
      </c>
      <c r="E16" s="28">
        <v>55</v>
      </c>
      <c r="F16" s="27">
        <v>58</v>
      </c>
      <c r="G16" s="30">
        <f t="shared" si="0"/>
        <v>56.5</v>
      </c>
      <c r="H16" s="27">
        <v>59.98</v>
      </c>
      <c r="I16" s="27">
        <v>59.98</v>
      </c>
      <c r="J16" s="30">
        <f t="shared" si="3"/>
        <v>59.98</v>
      </c>
      <c r="K16" s="102">
        <v>20.75</v>
      </c>
      <c r="L16" s="29">
        <v>50.5</v>
      </c>
      <c r="M16" s="30">
        <f t="shared" si="5"/>
        <v>35.625</v>
      </c>
      <c r="N16" s="27">
        <v>44.59</v>
      </c>
      <c r="O16" s="27">
        <v>61.71</v>
      </c>
      <c r="P16" s="30">
        <f t="shared" si="8"/>
        <v>53.150000000000006</v>
      </c>
      <c r="Q16" s="32">
        <v>20.4</v>
      </c>
      <c r="R16" s="32">
        <v>56.13</v>
      </c>
      <c r="S16" s="30">
        <f t="shared" si="6"/>
        <v>38.265</v>
      </c>
      <c r="T16" s="36">
        <v>59.97</v>
      </c>
      <c r="U16" s="110">
        <v>64.83</v>
      </c>
      <c r="V16" s="33">
        <f t="shared" si="1"/>
        <v>62.4</v>
      </c>
      <c r="W16" s="32">
        <v>49.75</v>
      </c>
      <c r="X16" s="32">
        <v>49.75</v>
      </c>
      <c r="Y16" s="21">
        <f t="shared" si="2"/>
        <v>49.75</v>
      </c>
      <c r="Z16" s="114">
        <v>22.86</v>
      </c>
      <c r="AA16" s="32">
        <v>56.75</v>
      </c>
      <c r="AB16" s="41">
        <f t="shared" si="7"/>
        <v>39.805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1">
        <v>40</v>
      </c>
      <c r="C17" s="43">
        <v>45</v>
      </c>
      <c r="D17" s="14">
        <f t="shared" si="4"/>
        <v>42.5</v>
      </c>
      <c r="E17" s="28">
        <v>56.6</v>
      </c>
      <c r="F17" s="31">
        <v>78.5</v>
      </c>
      <c r="G17" s="30">
        <f t="shared" si="0"/>
        <v>67.55</v>
      </c>
      <c r="H17" s="29">
        <v>51.9</v>
      </c>
      <c r="I17" s="29">
        <v>69.9</v>
      </c>
      <c r="J17" s="30">
        <f t="shared" si="3"/>
        <v>60.900000000000006</v>
      </c>
      <c r="K17" s="29">
        <v>49</v>
      </c>
      <c r="L17" s="29">
        <v>49</v>
      </c>
      <c r="M17" s="30">
        <v>44.3</v>
      </c>
      <c r="N17" s="29">
        <v>46.8</v>
      </c>
      <c r="O17" s="29">
        <v>73.8</v>
      </c>
      <c r="P17" s="30">
        <f t="shared" si="8"/>
        <v>60.3</v>
      </c>
      <c r="Q17" s="32">
        <v>56.95</v>
      </c>
      <c r="R17" s="32">
        <v>56.95</v>
      </c>
      <c r="S17" s="30">
        <f t="shared" si="6"/>
        <v>56.95</v>
      </c>
      <c r="T17" s="40">
        <v>66.56</v>
      </c>
      <c r="U17" s="40">
        <v>73.49</v>
      </c>
      <c r="V17" s="33">
        <f t="shared" si="1"/>
        <v>70.025</v>
      </c>
      <c r="W17" s="40">
        <v>54.9</v>
      </c>
      <c r="X17" s="40">
        <v>68.9</v>
      </c>
      <c r="Y17" s="21">
        <f t="shared" si="2"/>
        <v>61.900000000000006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26">
        <v>36</v>
      </c>
      <c r="C18" s="43">
        <v>37</v>
      </c>
      <c r="D18" s="14">
        <f t="shared" si="4"/>
        <v>36.5</v>
      </c>
      <c r="E18" s="28">
        <v>52.2</v>
      </c>
      <c r="F18" s="31">
        <v>70.5</v>
      </c>
      <c r="G18" s="30">
        <f t="shared" si="0"/>
        <v>61.35</v>
      </c>
      <c r="H18" s="29">
        <v>59.9</v>
      </c>
      <c r="I18" s="29">
        <v>62.9</v>
      </c>
      <c r="J18" s="30">
        <f t="shared" si="3"/>
        <v>61.4</v>
      </c>
      <c r="K18" s="29">
        <v>42.8</v>
      </c>
      <c r="L18" s="29">
        <v>57.5</v>
      </c>
      <c r="M18" s="30">
        <f t="shared" si="5"/>
        <v>50.15</v>
      </c>
      <c r="N18" s="27">
        <v>45.6</v>
      </c>
      <c r="O18" s="29">
        <v>66</v>
      </c>
      <c r="P18" s="30">
        <f t="shared" si="8"/>
        <v>55.8</v>
      </c>
      <c r="Q18" s="32">
        <v>41.15</v>
      </c>
      <c r="R18" s="32">
        <v>57.65</v>
      </c>
      <c r="S18" s="30">
        <f t="shared" si="6"/>
        <v>49.4</v>
      </c>
      <c r="T18" s="40">
        <v>46.19</v>
      </c>
      <c r="U18" s="40">
        <v>59.44</v>
      </c>
      <c r="V18" s="33">
        <f aca="true" t="shared" si="9" ref="V18:V34">(U18+T18)/2</f>
        <v>52.815</v>
      </c>
      <c r="W18" s="40">
        <v>51.9</v>
      </c>
      <c r="X18" s="40">
        <v>58.9</v>
      </c>
      <c r="Y18" s="21">
        <f t="shared" si="2"/>
        <v>55.4</v>
      </c>
      <c r="Z18" s="40">
        <v>38.8</v>
      </c>
      <c r="AA18" s="40">
        <v>39.2</v>
      </c>
      <c r="AB18" s="41">
        <f t="shared" si="7"/>
        <v>39</v>
      </c>
      <c r="AC18" s="37">
        <v>42.35</v>
      </c>
      <c r="AD18" s="24">
        <f>(D18/AC18*100-100)</f>
        <v>-13.81345926800472</v>
      </c>
    </row>
    <row r="19" spans="1:30" ht="12.75">
      <c r="A19" s="25" t="s">
        <v>36</v>
      </c>
      <c r="B19" s="111">
        <v>130</v>
      </c>
      <c r="C19" s="62">
        <v>130</v>
      </c>
      <c r="D19" s="14">
        <f t="shared" si="4"/>
        <v>130</v>
      </c>
      <c r="E19" s="28">
        <v>189.9</v>
      </c>
      <c r="F19" s="104">
        <v>189.9</v>
      </c>
      <c r="G19" s="30">
        <f t="shared" si="0"/>
        <v>189.9</v>
      </c>
      <c r="H19" s="109">
        <v>179</v>
      </c>
      <c r="I19" s="109">
        <v>179</v>
      </c>
      <c r="J19" s="30">
        <f t="shared" si="3"/>
        <v>179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9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138">
        <v>29.99</v>
      </c>
      <c r="I20" s="29">
        <v>77.14</v>
      </c>
      <c r="J20" s="30">
        <f t="shared" si="3"/>
        <v>53.565</v>
      </c>
      <c r="K20" s="58">
        <v>45</v>
      </c>
      <c r="L20" s="36">
        <v>108.9</v>
      </c>
      <c r="M20" s="30">
        <f t="shared" si="5"/>
        <v>76.95</v>
      </c>
      <c r="N20" s="32">
        <v>39.2</v>
      </c>
      <c r="O20" s="40">
        <v>92.9</v>
      </c>
      <c r="P20" s="30">
        <f t="shared" si="8"/>
        <v>66.05000000000001</v>
      </c>
      <c r="Q20" s="40">
        <v>96.15</v>
      </c>
      <c r="R20" s="32">
        <v>96.15</v>
      </c>
      <c r="S20" s="30">
        <f t="shared" si="6"/>
        <v>96.15</v>
      </c>
      <c r="T20" s="40">
        <v>85.49</v>
      </c>
      <c r="U20" s="40">
        <v>85.49</v>
      </c>
      <c r="V20" s="33">
        <f t="shared" si="9"/>
        <v>85.49</v>
      </c>
      <c r="W20" s="59">
        <v>121</v>
      </c>
      <c r="X20" s="108">
        <v>121</v>
      </c>
      <c r="Y20" s="21">
        <f t="shared" si="2"/>
        <v>121</v>
      </c>
      <c r="Z20" s="59">
        <v>92.9</v>
      </c>
      <c r="AA20" s="59">
        <v>92.9</v>
      </c>
      <c r="AB20" s="41">
        <f t="shared" si="7"/>
        <v>92.9</v>
      </c>
      <c r="AC20" s="23">
        <v>99.8</v>
      </c>
      <c r="AD20" s="60" t="e">
        <f>(D20/AC20*100-100)</f>
        <v>#VALUE!</v>
      </c>
    </row>
    <row r="21" spans="1:30" ht="12.75">
      <c r="A21" s="25" t="s">
        <v>39</v>
      </c>
      <c r="B21" s="61" t="s">
        <v>23</v>
      </c>
      <c r="C21" s="62" t="s">
        <v>23</v>
      </c>
      <c r="D21" s="63" t="s">
        <v>24</v>
      </c>
      <c r="E21" s="28">
        <v>31.98</v>
      </c>
      <c r="F21" s="31">
        <v>42</v>
      </c>
      <c r="G21" s="30">
        <f t="shared" si="0"/>
        <v>36.99</v>
      </c>
      <c r="H21" s="27">
        <v>28.99</v>
      </c>
      <c r="I21" s="29">
        <v>28.99</v>
      </c>
      <c r="J21" s="30">
        <f>(I21+H21)/2</f>
        <v>28.99</v>
      </c>
      <c r="K21" s="27">
        <v>35.4</v>
      </c>
      <c r="L21" s="29">
        <v>35.4</v>
      </c>
      <c r="M21" s="30">
        <f>(L21+K21)/2</f>
        <v>35.4</v>
      </c>
      <c r="N21" s="29">
        <v>37.4</v>
      </c>
      <c r="O21" s="29">
        <v>37.4</v>
      </c>
      <c r="P21" s="30">
        <f aca="true" t="shared" si="10" ref="P21:P34">(O21+N21)/2</f>
        <v>37.4</v>
      </c>
      <c r="Q21" s="27">
        <v>32.9</v>
      </c>
      <c r="R21" s="27">
        <v>32.9</v>
      </c>
      <c r="S21" s="30">
        <f aca="true" t="shared" si="11" ref="S21:S34">(R21+Q21)/2</f>
        <v>32.9</v>
      </c>
      <c r="T21" s="32">
        <v>32.19</v>
      </c>
      <c r="U21" s="32">
        <v>33.8</v>
      </c>
      <c r="V21" s="33">
        <f t="shared" si="9"/>
        <v>32.995</v>
      </c>
      <c r="W21" s="139">
        <v>28.9</v>
      </c>
      <c r="X21" s="40">
        <v>28.9</v>
      </c>
      <c r="Y21" s="21">
        <f t="shared" si="2"/>
        <v>28.9</v>
      </c>
      <c r="Z21" s="32">
        <v>31</v>
      </c>
      <c r="AA21" s="40">
        <v>31</v>
      </c>
      <c r="AB21" s="41">
        <f t="shared" si="7"/>
        <v>31</v>
      </c>
      <c r="AC21" s="135">
        <v>34.3</v>
      </c>
      <c r="AD21" s="24" t="s">
        <v>24</v>
      </c>
    </row>
    <row r="22" spans="1:30" ht="22.5">
      <c r="A22" s="25" t="s">
        <v>40</v>
      </c>
      <c r="B22" s="61" t="s">
        <v>24</v>
      </c>
      <c r="C22" s="62" t="s">
        <v>24</v>
      </c>
      <c r="D22" s="63" t="s">
        <v>24</v>
      </c>
      <c r="E22" s="28">
        <v>10.5</v>
      </c>
      <c r="F22" s="141">
        <v>10.5</v>
      </c>
      <c r="G22" s="30">
        <f t="shared" si="0"/>
        <v>10.5</v>
      </c>
      <c r="H22" s="140">
        <v>7</v>
      </c>
      <c r="I22" s="29">
        <v>7</v>
      </c>
      <c r="J22" s="30">
        <f t="shared" si="3"/>
        <v>7</v>
      </c>
      <c r="K22" s="27">
        <v>7.3</v>
      </c>
      <c r="L22" s="27">
        <v>7.3</v>
      </c>
      <c r="M22" s="30">
        <f>(L22+K22)/2</f>
        <v>7.3</v>
      </c>
      <c r="N22" s="29">
        <v>10.8</v>
      </c>
      <c r="O22" s="29">
        <v>10.8</v>
      </c>
      <c r="P22" s="30">
        <f t="shared" si="10"/>
        <v>10.8</v>
      </c>
      <c r="Q22" s="27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9.7</v>
      </c>
      <c r="X22" s="32">
        <v>9.7</v>
      </c>
      <c r="Y22" s="21">
        <f t="shared" si="2"/>
        <v>9.7</v>
      </c>
      <c r="Z22" s="32">
        <v>8.2</v>
      </c>
      <c r="AA22" s="40">
        <v>8.2</v>
      </c>
      <c r="AB22" s="41">
        <f t="shared" si="7"/>
        <v>8.2</v>
      </c>
      <c r="AC22" s="37">
        <v>10.63</v>
      </c>
      <c r="AD22" s="24" t="s">
        <v>24</v>
      </c>
    </row>
    <row r="23" spans="1:30" ht="12.75">
      <c r="A23" s="25" t="s">
        <v>41</v>
      </c>
      <c r="B23" s="61" t="s">
        <v>23</v>
      </c>
      <c r="C23" s="62" t="s">
        <v>23</v>
      </c>
      <c r="D23" s="63" t="s">
        <v>23</v>
      </c>
      <c r="E23" s="28">
        <v>329</v>
      </c>
      <c r="F23" s="104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4">
        <v>366</v>
      </c>
      <c r="O23" s="65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98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475</v>
      </c>
      <c r="AA23" s="32">
        <v>485</v>
      </c>
      <c r="AB23" s="41">
        <f t="shared" si="7"/>
        <v>480</v>
      </c>
      <c r="AC23" s="37">
        <v>310.78</v>
      </c>
      <c r="AD23" s="24" t="s">
        <v>24</v>
      </c>
    </row>
    <row r="24" spans="1:30" ht="12.75">
      <c r="A24" s="25" t="s">
        <v>42</v>
      </c>
      <c r="B24" s="66" t="s">
        <v>23</v>
      </c>
      <c r="C24" s="62" t="s">
        <v>23</v>
      </c>
      <c r="D24" s="63" t="s">
        <v>23</v>
      </c>
      <c r="E24" s="28">
        <v>34.3</v>
      </c>
      <c r="F24" s="31">
        <v>46.05</v>
      </c>
      <c r="G24" s="30">
        <f>(F24+E24)/2</f>
        <v>40.175</v>
      </c>
      <c r="H24" s="29">
        <v>22.44</v>
      </c>
      <c r="I24" s="29">
        <v>31.5</v>
      </c>
      <c r="J24" s="30">
        <f t="shared" si="3"/>
        <v>26.97</v>
      </c>
      <c r="K24" s="27">
        <v>18.6</v>
      </c>
      <c r="L24" s="29">
        <v>32</v>
      </c>
      <c r="M24" s="30">
        <f t="shared" si="5"/>
        <v>25.3</v>
      </c>
      <c r="N24" s="29">
        <v>28.15</v>
      </c>
      <c r="O24" s="29">
        <v>40.5</v>
      </c>
      <c r="P24" s="30">
        <f t="shared" si="10"/>
        <v>34.325</v>
      </c>
      <c r="Q24" s="27">
        <v>18.56</v>
      </c>
      <c r="R24" s="27">
        <v>32.05</v>
      </c>
      <c r="S24" s="30">
        <f t="shared" si="11"/>
        <v>25.305</v>
      </c>
      <c r="T24" s="114">
        <v>17.9</v>
      </c>
      <c r="U24" s="32">
        <v>26.24</v>
      </c>
      <c r="V24" s="33">
        <f t="shared" si="9"/>
        <v>22.07</v>
      </c>
      <c r="W24" s="32">
        <v>20.95</v>
      </c>
      <c r="X24" s="32">
        <v>32.95</v>
      </c>
      <c r="Y24" s="21">
        <f t="shared" si="2"/>
        <v>26.950000000000003</v>
      </c>
      <c r="Z24" s="112">
        <v>16.65</v>
      </c>
      <c r="AA24" s="40">
        <v>31.45</v>
      </c>
      <c r="AB24" s="41">
        <f t="shared" si="7"/>
        <v>24.049999999999997</v>
      </c>
      <c r="AC24" s="37">
        <v>26.74</v>
      </c>
      <c r="AD24" s="24" t="s">
        <v>24</v>
      </c>
    </row>
    <row r="25" spans="1:30" ht="12.75">
      <c r="A25" s="25" t="s">
        <v>43</v>
      </c>
      <c r="B25" s="66" t="s">
        <v>23</v>
      </c>
      <c r="C25" s="62" t="s">
        <v>23</v>
      </c>
      <c r="D25" s="63" t="s">
        <v>23</v>
      </c>
      <c r="E25" s="28">
        <v>62.68</v>
      </c>
      <c r="F25" s="104">
        <v>86.13</v>
      </c>
      <c r="G25" s="30">
        <f t="shared" si="0"/>
        <v>74.405</v>
      </c>
      <c r="H25" s="27">
        <v>38.99</v>
      </c>
      <c r="I25" s="29">
        <v>58.78</v>
      </c>
      <c r="J25" s="30">
        <f t="shared" si="3"/>
        <v>48.885000000000005</v>
      </c>
      <c r="K25" s="29">
        <v>35.5</v>
      </c>
      <c r="L25" s="27">
        <v>62.22</v>
      </c>
      <c r="M25" s="30">
        <f t="shared" si="5"/>
        <v>48.86</v>
      </c>
      <c r="N25" s="29">
        <v>57.22</v>
      </c>
      <c r="O25" s="27">
        <v>74.25</v>
      </c>
      <c r="P25" s="30">
        <f t="shared" si="10"/>
        <v>65.735</v>
      </c>
      <c r="Q25" s="138">
        <v>31.61</v>
      </c>
      <c r="R25" s="27">
        <v>45.72</v>
      </c>
      <c r="S25" s="30">
        <f t="shared" si="11"/>
        <v>38.665</v>
      </c>
      <c r="T25" s="32">
        <v>35.49</v>
      </c>
      <c r="U25" s="32">
        <v>67.19</v>
      </c>
      <c r="V25" s="33">
        <f t="shared" si="9"/>
        <v>51.34</v>
      </c>
      <c r="W25" s="40">
        <v>62.11</v>
      </c>
      <c r="X25" s="40">
        <v>82.38</v>
      </c>
      <c r="Y25" s="21">
        <f t="shared" si="2"/>
        <v>72.245</v>
      </c>
      <c r="Z25" s="40">
        <v>35.5</v>
      </c>
      <c r="AA25" s="40">
        <v>60.11</v>
      </c>
      <c r="AB25" s="41">
        <f t="shared" si="7"/>
        <v>47.805</v>
      </c>
      <c r="AC25" s="37">
        <v>38.72</v>
      </c>
      <c r="AD25" s="24" t="s">
        <v>24</v>
      </c>
    </row>
    <row r="26" spans="1:30" ht="12.75">
      <c r="A26" s="25" t="s">
        <v>44</v>
      </c>
      <c r="B26" s="61" t="s">
        <v>23</v>
      </c>
      <c r="C26" s="62" t="s">
        <v>23</v>
      </c>
      <c r="D26" s="63" t="s">
        <v>23</v>
      </c>
      <c r="E26" s="28">
        <v>33.22</v>
      </c>
      <c r="F26" s="141">
        <v>68.63</v>
      </c>
      <c r="G26" s="30">
        <f t="shared" si="0"/>
        <v>50.925</v>
      </c>
      <c r="H26" s="138">
        <v>24.99</v>
      </c>
      <c r="I26" s="27">
        <v>52.49</v>
      </c>
      <c r="J26" s="30">
        <f t="shared" si="3"/>
        <v>38.74</v>
      </c>
      <c r="K26" s="27">
        <v>36</v>
      </c>
      <c r="L26" s="29">
        <v>36</v>
      </c>
      <c r="M26" s="30">
        <f t="shared" si="5"/>
        <v>36</v>
      </c>
      <c r="N26" s="29">
        <v>28.4</v>
      </c>
      <c r="O26" s="27">
        <v>50.5</v>
      </c>
      <c r="P26" s="30">
        <f t="shared" si="10"/>
        <v>39.45</v>
      </c>
      <c r="Q26" s="118">
        <v>25.83</v>
      </c>
      <c r="R26" s="27">
        <v>25.83</v>
      </c>
      <c r="S26" s="30">
        <f t="shared" si="11"/>
        <v>25.83</v>
      </c>
      <c r="T26" s="32">
        <v>38.54</v>
      </c>
      <c r="U26" s="32">
        <v>57.74</v>
      </c>
      <c r="V26" s="33">
        <f t="shared" si="9"/>
        <v>48.14</v>
      </c>
      <c r="W26" s="32">
        <v>33</v>
      </c>
      <c r="X26" s="32">
        <v>41.5</v>
      </c>
      <c r="Y26" s="21">
        <f t="shared" si="2"/>
        <v>37.25</v>
      </c>
      <c r="Z26" s="40">
        <v>27</v>
      </c>
      <c r="AA26" s="40">
        <v>27</v>
      </c>
      <c r="AB26" s="41">
        <f t="shared" si="7"/>
        <v>27</v>
      </c>
      <c r="AC26" s="37">
        <v>27.04</v>
      </c>
      <c r="AD26" s="24" t="s">
        <v>24</v>
      </c>
    </row>
    <row r="27" spans="1:30" ht="12.75">
      <c r="A27" s="25" t="s">
        <v>45</v>
      </c>
      <c r="B27" s="61" t="s">
        <v>23</v>
      </c>
      <c r="C27" s="62" t="s">
        <v>23</v>
      </c>
      <c r="D27" s="63" t="s">
        <v>23</v>
      </c>
      <c r="E27" s="28">
        <v>27.67</v>
      </c>
      <c r="F27" s="27">
        <v>64.5</v>
      </c>
      <c r="G27" s="30">
        <f t="shared" si="0"/>
        <v>46.085</v>
      </c>
      <c r="H27" s="27">
        <v>19.98</v>
      </c>
      <c r="I27" s="29">
        <v>55.54</v>
      </c>
      <c r="J27" s="30">
        <f t="shared" si="3"/>
        <v>37.76</v>
      </c>
      <c r="K27" s="27">
        <v>24.25</v>
      </c>
      <c r="L27" s="29">
        <v>53.33</v>
      </c>
      <c r="M27" s="30">
        <f t="shared" si="5"/>
        <v>38.79</v>
      </c>
      <c r="N27" s="29">
        <v>24.6</v>
      </c>
      <c r="O27" s="115">
        <v>75.33</v>
      </c>
      <c r="P27" s="30">
        <f t="shared" si="10"/>
        <v>49.965</v>
      </c>
      <c r="Q27" s="138">
        <v>17.05</v>
      </c>
      <c r="R27" s="27">
        <v>60.06</v>
      </c>
      <c r="S27" s="30">
        <f t="shared" si="11"/>
        <v>38.555</v>
      </c>
      <c r="T27" s="32">
        <v>18.97</v>
      </c>
      <c r="U27" s="137">
        <v>75.85</v>
      </c>
      <c r="V27" s="33">
        <f t="shared" si="9"/>
        <v>47.41</v>
      </c>
      <c r="W27" s="32">
        <v>22.67</v>
      </c>
      <c r="X27" s="32">
        <v>68.63</v>
      </c>
      <c r="Y27" s="21">
        <f t="shared" si="2"/>
        <v>45.65</v>
      </c>
      <c r="Z27" s="40">
        <v>26.38</v>
      </c>
      <c r="AA27" s="32">
        <v>58.33</v>
      </c>
      <c r="AB27" s="41">
        <f t="shared" si="7"/>
        <v>42.355</v>
      </c>
      <c r="AC27" s="37">
        <v>30.01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4"/>
        <v>30</v>
      </c>
      <c r="E28" s="43">
        <v>37.25</v>
      </c>
      <c r="F28" s="31">
        <v>90.22</v>
      </c>
      <c r="G28" s="30">
        <f t="shared" si="0"/>
        <v>63.735</v>
      </c>
      <c r="H28" s="100">
        <v>21.09</v>
      </c>
      <c r="I28" s="27">
        <v>77.31</v>
      </c>
      <c r="J28" s="30">
        <f t="shared" si="3"/>
        <v>49.2</v>
      </c>
      <c r="K28" s="29">
        <v>24.88</v>
      </c>
      <c r="L28" s="29">
        <v>69.78</v>
      </c>
      <c r="M28" s="30">
        <f t="shared" si="5"/>
        <v>47.33</v>
      </c>
      <c r="N28" s="27">
        <v>23.2</v>
      </c>
      <c r="O28" s="29">
        <v>69.56</v>
      </c>
      <c r="P28" s="30">
        <f t="shared" si="10"/>
        <v>46.38</v>
      </c>
      <c r="Q28" s="27">
        <v>30.38</v>
      </c>
      <c r="R28" s="27">
        <v>71.89</v>
      </c>
      <c r="S28" s="30">
        <f t="shared" si="11"/>
        <v>51.135</v>
      </c>
      <c r="T28" s="40">
        <v>24.98</v>
      </c>
      <c r="U28" s="40">
        <v>58.62</v>
      </c>
      <c r="V28" s="33">
        <f t="shared" si="9"/>
        <v>41.8</v>
      </c>
      <c r="W28" s="40">
        <v>34.9</v>
      </c>
      <c r="X28" s="40">
        <v>73.11</v>
      </c>
      <c r="Y28" s="21">
        <f t="shared" si="2"/>
        <v>54.004999999999995</v>
      </c>
      <c r="Z28" s="40">
        <v>27.67</v>
      </c>
      <c r="AA28" s="40">
        <v>69.78</v>
      </c>
      <c r="AB28" s="41">
        <f t="shared" si="7"/>
        <v>48.725</v>
      </c>
      <c r="AC28" s="37">
        <v>33.06</v>
      </c>
      <c r="AD28" s="24">
        <f>(D28/AC28*100-100)</f>
        <v>-9.255898366606175</v>
      </c>
    </row>
    <row r="29" spans="1:30" ht="12.75">
      <c r="A29" s="25" t="s">
        <v>47</v>
      </c>
      <c r="B29" s="103">
        <v>8</v>
      </c>
      <c r="C29" s="43">
        <v>12</v>
      </c>
      <c r="D29" s="14">
        <f t="shared" si="4"/>
        <v>10</v>
      </c>
      <c r="E29" s="43">
        <v>14.9</v>
      </c>
      <c r="F29" s="27">
        <v>14.9</v>
      </c>
      <c r="G29" s="30">
        <f t="shared" si="0"/>
        <v>14.9</v>
      </c>
      <c r="H29" s="27">
        <v>12.9</v>
      </c>
      <c r="I29" s="113">
        <v>17.9</v>
      </c>
      <c r="J29" s="30">
        <f t="shared" si="3"/>
        <v>15.399999999999999</v>
      </c>
      <c r="K29" s="29">
        <v>14.7</v>
      </c>
      <c r="L29" s="27">
        <v>26</v>
      </c>
      <c r="M29" s="30">
        <f t="shared" si="5"/>
        <v>20.35</v>
      </c>
      <c r="N29" s="29">
        <v>14.8</v>
      </c>
      <c r="O29" s="27">
        <v>14.8</v>
      </c>
      <c r="P29" s="30">
        <f t="shared" si="10"/>
        <v>14.8</v>
      </c>
      <c r="Q29" s="27">
        <v>14.75</v>
      </c>
      <c r="R29" s="27">
        <v>15.9</v>
      </c>
      <c r="S29" s="30">
        <f t="shared" si="11"/>
        <v>15.325</v>
      </c>
      <c r="T29" s="27">
        <v>15.32</v>
      </c>
      <c r="U29" s="29">
        <v>20.99</v>
      </c>
      <c r="V29" s="33">
        <f t="shared" si="9"/>
        <v>18.155</v>
      </c>
      <c r="W29" s="32">
        <v>16.9</v>
      </c>
      <c r="X29" s="40">
        <v>16.9</v>
      </c>
      <c r="Y29" s="21">
        <f t="shared" si="2"/>
        <v>16.9</v>
      </c>
      <c r="Z29" s="40">
        <v>13.7</v>
      </c>
      <c r="AA29" s="32">
        <v>18.1</v>
      </c>
      <c r="AB29" s="41">
        <f t="shared" si="7"/>
        <v>15.9</v>
      </c>
      <c r="AC29" s="37">
        <v>16.16</v>
      </c>
      <c r="AD29" s="24">
        <f>(D29/AC29*100-100)</f>
        <v>-38.11881188118812</v>
      </c>
    </row>
    <row r="30" spans="1:30" ht="22.5">
      <c r="A30" s="25" t="s">
        <v>48</v>
      </c>
      <c r="B30" s="103">
        <v>8</v>
      </c>
      <c r="C30" s="43">
        <v>10</v>
      </c>
      <c r="D30" s="14">
        <f t="shared" si="4"/>
        <v>9</v>
      </c>
      <c r="E30" s="43">
        <v>11.9</v>
      </c>
      <c r="F30" s="27">
        <v>11.9</v>
      </c>
      <c r="G30" s="30">
        <v>11.9</v>
      </c>
      <c r="H30" s="29">
        <v>8.9</v>
      </c>
      <c r="I30" s="27">
        <v>8.9</v>
      </c>
      <c r="J30" s="30">
        <f t="shared" si="3"/>
        <v>8.9</v>
      </c>
      <c r="K30" s="29">
        <v>15.2</v>
      </c>
      <c r="L30" s="29">
        <v>15.2</v>
      </c>
      <c r="M30" s="30">
        <f>(L30+K30)/2</f>
        <v>15.2</v>
      </c>
      <c r="N30" s="29">
        <v>12.4</v>
      </c>
      <c r="O30" s="115">
        <v>12.4</v>
      </c>
      <c r="P30" s="30">
        <f t="shared" si="10"/>
        <v>12.4</v>
      </c>
      <c r="Q30" s="32">
        <v>9.95</v>
      </c>
      <c r="R30" s="32">
        <v>9.95</v>
      </c>
      <c r="S30" s="30">
        <f t="shared" si="11"/>
        <v>9.95</v>
      </c>
      <c r="T30" s="29">
        <v>11.44</v>
      </c>
      <c r="U30" s="27">
        <v>11.44</v>
      </c>
      <c r="V30" s="33">
        <f t="shared" si="9"/>
        <v>11.44</v>
      </c>
      <c r="W30" s="40">
        <v>9.9</v>
      </c>
      <c r="X30" s="40">
        <v>9.9</v>
      </c>
      <c r="Y30" s="21">
        <f t="shared" si="2"/>
        <v>9.9</v>
      </c>
      <c r="Z30" s="40">
        <v>9.4</v>
      </c>
      <c r="AA30" s="120">
        <v>15.2</v>
      </c>
      <c r="AB30" s="41">
        <f t="shared" si="7"/>
        <v>12.3</v>
      </c>
      <c r="AC30" s="37">
        <v>10.72</v>
      </c>
      <c r="AD30" s="24">
        <f>(D30/AC30*100-100)</f>
        <v>-16.044776119402997</v>
      </c>
    </row>
    <row r="31" spans="1:30" ht="12.75">
      <c r="A31" s="25" t="s">
        <v>49</v>
      </c>
      <c r="B31" s="103">
        <v>13</v>
      </c>
      <c r="C31" s="43">
        <v>15</v>
      </c>
      <c r="D31" s="14">
        <f t="shared" si="4"/>
        <v>14</v>
      </c>
      <c r="E31" s="43">
        <v>15.9</v>
      </c>
      <c r="F31" s="27">
        <v>15.9</v>
      </c>
      <c r="G31" s="30">
        <f t="shared" si="0"/>
        <v>15.9</v>
      </c>
      <c r="H31" s="29">
        <v>13.9</v>
      </c>
      <c r="I31" s="29">
        <v>16.9</v>
      </c>
      <c r="J31" s="30">
        <f>(I31+H31)/2</f>
        <v>15.399999999999999</v>
      </c>
      <c r="K31" s="29">
        <v>15.9</v>
      </c>
      <c r="L31" s="29">
        <v>15.9</v>
      </c>
      <c r="M31" s="30">
        <f t="shared" si="5"/>
        <v>15.9</v>
      </c>
      <c r="N31" s="29">
        <v>15.2</v>
      </c>
      <c r="O31" s="27">
        <v>15.2</v>
      </c>
      <c r="P31" s="30">
        <f t="shared" si="10"/>
        <v>15.2</v>
      </c>
      <c r="Q31" s="27">
        <v>15.95</v>
      </c>
      <c r="R31" s="27">
        <v>15.95</v>
      </c>
      <c r="S31" s="30">
        <f t="shared" si="11"/>
        <v>15.95</v>
      </c>
      <c r="T31" s="27">
        <v>15.74</v>
      </c>
      <c r="U31" s="113">
        <v>20.99</v>
      </c>
      <c r="V31" s="33">
        <f t="shared" si="9"/>
        <v>18.365</v>
      </c>
      <c r="W31" s="32">
        <v>16.9</v>
      </c>
      <c r="X31" s="40">
        <v>16.9</v>
      </c>
      <c r="Y31" s="21">
        <f t="shared" si="2"/>
        <v>16.9</v>
      </c>
      <c r="Z31" s="40">
        <v>12.5</v>
      </c>
      <c r="AA31" s="32">
        <v>19.8</v>
      </c>
      <c r="AB31" s="41">
        <f t="shared" si="7"/>
        <v>16.15</v>
      </c>
      <c r="AC31" s="37">
        <v>14.83</v>
      </c>
      <c r="AD31" s="24">
        <f>(D31/AC31*100-100)</f>
        <v>-5.596763317599468</v>
      </c>
    </row>
    <row r="32" spans="1:30" ht="12.75">
      <c r="A32" s="25" t="s">
        <v>50</v>
      </c>
      <c r="B32" s="26">
        <v>12</v>
      </c>
      <c r="C32" s="43">
        <v>15</v>
      </c>
      <c r="D32" s="14">
        <f t="shared" si="4"/>
        <v>13.5</v>
      </c>
      <c r="E32" s="43">
        <v>14.9</v>
      </c>
      <c r="F32" s="27">
        <v>14.9</v>
      </c>
      <c r="G32" s="30">
        <f t="shared" si="0"/>
        <v>14.9</v>
      </c>
      <c r="H32" s="29">
        <v>12.9</v>
      </c>
      <c r="I32" s="27">
        <v>12.9</v>
      </c>
      <c r="J32" s="30">
        <f t="shared" si="3"/>
        <v>12.9</v>
      </c>
      <c r="K32" s="29">
        <v>15.6</v>
      </c>
      <c r="L32" s="29">
        <v>15.6</v>
      </c>
      <c r="M32" s="30">
        <f t="shared" si="5"/>
        <v>15.6</v>
      </c>
      <c r="N32" s="29">
        <v>21.2</v>
      </c>
      <c r="O32" s="141">
        <v>21.2</v>
      </c>
      <c r="P32" s="30">
        <f t="shared" si="10"/>
        <v>21.2</v>
      </c>
      <c r="Q32" s="27">
        <v>20.9</v>
      </c>
      <c r="R32" s="115">
        <v>20.9</v>
      </c>
      <c r="S32" s="30">
        <f t="shared" si="11"/>
        <v>20.9</v>
      </c>
      <c r="T32" s="29">
        <v>20.99</v>
      </c>
      <c r="U32" s="29">
        <v>20.99</v>
      </c>
      <c r="V32" s="33">
        <f t="shared" si="9"/>
        <v>20.99</v>
      </c>
      <c r="W32" s="40">
        <v>20.9</v>
      </c>
      <c r="X32" s="40">
        <v>20.9</v>
      </c>
      <c r="Y32" s="21">
        <f t="shared" si="2"/>
        <v>20.9</v>
      </c>
      <c r="Z32" s="40">
        <v>13.8</v>
      </c>
      <c r="AA32" s="40">
        <v>21.2</v>
      </c>
      <c r="AB32" s="41">
        <f t="shared" si="7"/>
        <v>17.5</v>
      </c>
      <c r="AC32" s="37">
        <v>15.58</v>
      </c>
      <c r="AD32" s="24">
        <f>(D32/AC32*100-100)</f>
        <v>-13.35044929396662</v>
      </c>
    </row>
    <row r="33" spans="1:30" ht="12.75">
      <c r="A33" s="67" t="s">
        <v>51</v>
      </c>
      <c r="B33" s="68">
        <v>9</v>
      </c>
      <c r="C33" s="69">
        <v>10</v>
      </c>
      <c r="D33" s="70">
        <f t="shared" si="4"/>
        <v>9.5</v>
      </c>
      <c r="E33" s="69">
        <v>11.9</v>
      </c>
      <c r="F33" s="71">
        <v>11.9</v>
      </c>
      <c r="G33" s="72">
        <f t="shared" si="0"/>
        <v>11.9</v>
      </c>
      <c r="H33" s="73">
        <v>10.9</v>
      </c>
      <c r="I33" s="73">
        <v>10.9</v>
      </c>
      <c r="J33" s="72">
        <f t="shared" si="3"/>
        <v>10.9</v>
      </c>
      <c r="K33" s="73">
        <v>13.9</v>
      </c>
      <c r="L33" s="142">
        <v>13.9</v>
      </c>
      <c r="M33" s="72">
        <f t="shared" si="5"/>
        <v>13.9</v>
      </c>
      <c r="N33" s="73">
        <v>15.5</v>
      </c>
      <c r="O33" s="121">
        <v>15.5</v>
      </c>
      <c r="P33" s="72">
        <f t="shared" si="10"/>
        <v>15.5</v>
      </c>
      <c r="Q33" s="71">
        <v>13.9</v>
      </c>
      <c r="R33" s="142">
        <v>13.9</v>
      </c>
      <c r="S33" s="72">
        <f t="shared" si="11"/>
        <v>13.9</v>
      </c>
      <c r="T33" s="73">
        <v>12.91</v>
      </c>
      <c r="U33" s="71">
        <v>12.91</v>
      </c>
      <c r="V33" s="75">
        <f t="shared" si="9"/>
        <v>12.91</v>
      </c>
      <c r="W33" s="74">
        <v>11.9</v>
      </c>
      <c r="X33" s="74">
        <v>11.9</v>
      </c>
      <c r="Y33" s="21">
        <f t="shared" si="2"/>
        <v>11.9</v>
      </c>
      <c r="Z33" s="74">
        <v>13.2</v>
      </c>
      <c r="AA33" s="74">
        <v>21.9</v>
      </c>
      <c r="AB33" s="41">
        <f t="shared" si="7"/>
        <v>17.549999999999997</v>
      </c>
      <c r="AC33" s="76" t="s">
        <v>24</v>
      </c>
      <c r="AD33" s="24" t="s">
        <v>24</v>
      </c>
    </row>
    <row r="34" spans="1:30" ht="13.5" thickBot="1">
      <c r="A34" s="77" t="s">
        <v>52</v>
      </c>
      <c r="B34" s="106">
        <v>10</v>
      </c>
      <c r="C34" s="78">
        <v>25</v>
      </c>
      <c r="D34" s="105">
        <f t="shared" si="4"/>
        <v>17.5</v>
      </c>
      <c r="E34" s="79">
        <v>39.9</v>
      </c>
      <c r="F34" s="123">
        <v>109.8</v>
      </c>
      <c r="G34" s="81">
        <f t="shared" si="0"/>
        <v>74.85</v>
      </c>
      <c r="H34" s="82">
        <v>36.9</v>
      </c>
      <c r="I34" s="82">
        <v>67.9</v>
      </c>
      <c r="J34" s="81">
        <f t="shared" si="3"/>
        <v>52.400000000000006</v>
      </c>
      <c r="K34" s="80">
        <v>34.9</v>
      </c>
      <c r="L34" s="80">
        <v>65</v>
      </c>
      <c r="M34" s="81">
        <f t="shared" si="5"/>
        <v>49.95</v>
      </c>
      <c r="N34" s="82">
        <v>98.3</v>
      </c>
      <c r="O34" s="116">
        <v>101.9</v>
      </c>
      <c r="P34" s="81">
        <f t="shared" si="10"/>
        <v>100.1</v>
      </c>
      <c r="Q34" s="80">
        <v>34.95</v>
      </c>
      <c r="R34" s="80">
        <v>69.95</v>
      </c>
      <c r="S34" s="81">
        <f t="shared" si="11"/>
        <v>52.45</v>
      </c>
      <c r="T34" s="82">
        <v>48.29</v>
      </c>
      <c r="U34" s="80">
        <v>79.79</v>
      </c>
      <c r="V34" s="84">
        <f t="shared" si="9"/>
        <v>64.04</v>
      </c>
      <c r="W34" s="85">
        <v>29.9</v>
      </c>
      <c r="X34" s="85">
        <v>66.9</v>
      </c>
      <c r="Y34" s="84">
        <f t="shared" si="2"/>
        <v>48.400000000000006</v>
      </c>
      <c r="Z34" s="83">
        <v>69.9</v>
      </c>
      <c r="AA34" s="85">
        <v>79.8</v>
      </c>
      <c r="AB34" s="86">
        <f t="shared" si="7"/>
        <v>74.85</v>
      </c>
      <c r="AC34" s="87">
        <v>40.25</v>
      </c>
      <c r="AD34" s="107">
        <f>(D34/AC34*100-100)</f>
        <v>-56.52173913043478</v>
      </c>
    </row>
    <row r="35" spans="1:37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90"/>
      <c r="AG35" s="90"/>
      <c r="AH35" s="91"/>
      <c r="AI35" s="91"/>
      <c r="AJ35" s="92"/>
      <c r="AK35" s="92"/>
    </row>
    <row r="36" spans="1:30" ht="12.75">
      <c r="A36" s="93" t="s">
        <v>53</v>
      </c>
      <c r="B36" s="93"/>
      <c r="C36" s="93"/>
      <c r="D36" s="93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2.75">
      <c r="A37" s="94" t="s">
        <v>54</v>
      </c>
      <c r="B37" s="94"/>
      <c r="C37" s="95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</row>
    <row r="39" spans="1:30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2014-10-07T08:13:09Z</cp:lastPrinted>
  <dcterms:created xsi:type="dcterms:W3CDTF">2014-07-01T05:11:29Z</dcterms:created>
  <dcterms:modified xsi:type="dcterms:W3CDTF">2014-10-07T10:33:51Z</dcterms:modified>
  <cp:category/>
  <cp:version/>
  <cp:contentType/>
  <cp:contentStatus/>
</cp:coreProperties>
</file>