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<sst xmlns="http://schemas.openxmlformats.org/spreadsheetml/2006/main" count="156" uniqueCount="59">
  <si>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</si>
  <si>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</si>
  <si>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</si>
  <si>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</si>
  <si>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</si>
  <si>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</si>
  <si>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</si>
  <si>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</si>
  <si>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</si>
  <si>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</si>
  <si>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</si>
  <si>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</si>
  <si>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</si>
  <si>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</si>
  <si>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</si>
  <si>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</si>
  <si>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</si>
  <si>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</si>
  <si>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</si>
  <si>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</si>
  <si>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</si>
  <si>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</si>
  <si>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</si>
  <si>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</si>
  <si>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</si>
  <si>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</si>
  <si>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</si>
  <si>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</si>
  <si>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</si>
  <si>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</si>
  <si>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</si>
  <si>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</si>
  <si>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</si>
  <si>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</si>
  <si>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</si>
  <si>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</si>
  <si>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</si>
  <si>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</si>
  <si>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</si>
  <si>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</si>
  <si>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</si>
  <si>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</si>
  <si>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</si>
  <si>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</si>
  <si>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</si>
  <si>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</si>
  <si>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</si>
  <si>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</si>
  <si>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</si>
  <si>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</si>
  <si>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</si>
  <si>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</si>
  <si>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</si>
  <si>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 </t>
  </si>
  <si>
    <t xml:space="preserve"> х</t>
  </si>
  <si>
    <t xml:space="preserve">      "Барс"</t>
  </si>
  <si>
    <t xml:space="preserve">Информация о потребительских ценах на социально значимые продовольственные товары в г. Рязани по состоянию на 20.06.2014 г. </t>
  </si>
  <si>
    <t>Цены на ярмарках выходного дня 21.06.2014 г., руб.</t>
  </si>
  <si>
    <t>Цены по данным Рязаньстата, руб на 23.06.14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</si>
</sst>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32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0" xfId="0" applyFont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/>
    </xf>
    <xf numFmtId="2" fontId="1" fillId="32" borderId="12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/>
    </xf>
    <xf numFmtId="2" fontId="1" fillId="33" borderId="18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right"/>
    </xf>
    <xf numFmtId="2" fontId="1" fillId="32" borderId="11" xfId="0" applyNumberFormat="1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2" fontId="1" fillId="32" borderId="18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right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right"/>
    </xf>
    <xf numFmtId="172" fontId="1" fillId="0" borderId="27" xfId="0" applyNumberFormat="1" applyFont="1" applyFill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/>
    </xf>
    <xf numFmtId="2" fontId="5" fillId="0" borderId="36" xfId="0" applyNumberFormat="1" applyFont="1" applyFill="1" applyBorder="1" applyAlignment="1">
      <alignment/>
    </xf>
    <xf numFmtId="2" fontId="1" fillId="34" borderId="3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/>
    </xf>
    <xf numFmtId="2" fontId="1" fillId="0" borderId="37" xfId="0" applyNumberFormat="1" applyFont="1" applyFill="1" applyBorder="1" applyAlignment="1">
      <alignment/>
    </xf>
    <xf numFmtId="2" fontId="12" fillId="33" borderId="37" xfId="0" applyNumberFormat="1" applyFont="1" applyFill="1" applyBorder="1" applyAlignment="1">
      <alignment horizontal="center"/>
    </xf>
    <xf numFmtId="2" fontId="13" fillId="0" borderId="36" xfId="0" applyNumberFormat="1" applyFont="1" applyFill="1" applyBorder="1" applyAlignment="1">
      <alignment/>
    </xf>
    <xf numFmtId="2" fontId="1" fillId="0" borderId="37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/>
    </xf>
    <xf numFmtId="2" fontId="5" fillId="0" borderId="39" xfId="0" applyNumberFormat="1" applyFont="1" applyFill="1" applyBorder="1" applyAlignment="1">
      <alignment/>
    </xf>
    <xf numFmtId="2" fontId="1" fillId="33" borderId="40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5" fillId="33" borderId="26" xfId="49" applyFont="1" applyFill="1" applyBorder="1" applyAlignment="1">
      <alignment horizontal="center" vertical="center"/>
    </xf>
    <xf numFmtId="0" fontId="15" fillId="33" borderId="43" xfId="49" applyFont="1" applyFill="1" applyBorder="1" applyAlignment="1">
      <alignment horizontal="center" vertical="center"/>
    </xf>
    <xf numFmtId="0" fontId="15" fillId="33" borderId="23" xfId="49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39" xfId="0" applyNumberFormat="1" applyFont="1" applyFill="1" applyBorder="1" applyAlignment="1">
      <alignment horizontal="center" vertical="center"/>
    </xf>
    <xf numFmtId="172" fontId="1" fillId="0" borderId="27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C7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3" sqref="AC3:AC6"/>
    </sheetView>
  </sheetViews>
  <sheetFormatPr defaultColWidth="9.00390625" defaultRowHeight="12.75"/>
  <cols>
    <col min="1" max="1" width="17.00390625" style="14" customWidth="1"/>
    <col min="2" max="2" width="6.625" style="14" customWidth="1"/>
    <col min="3" max="3" width="5.75390625" style="14" customWidth="1"/>
    <col min="4" max="4" width="5.875" style="14" customWidth="1"/>
    <col min="5" max="5" width="7.00390625" style="14" customWidth="1"/>
    <col min="6" max="6" width="6.875" style="14" customWidth="1"/>
    <col min="7" max="7" width="6.00390625" style="14" customWidth="1"/>
    <col min="8" max="8" width="6.125" style="14" customWidth="1"/>
    <col min="9" max="9" width="6.375" style="14" customWidth="1"/>
    <col min="10" max="13" width="5.625" style="14" customWidth="1"/>
    <col min="14" max="14" width="5.875" style="14" customWidth="1"/>
    <col min="15" max="15" width="5.75390625" style="14" customWidth="1"/>
    <col min="16" max="16" width="5.625" style="14" customWidth="1"/>
    <col min="17" max="17" width="7.00390625" style="14" customWidth="1"/>
    <col min="18" max="18" width="6.75390625" style="14" customWidth="1"/>
    <col min="19" max="19" width="7.125" style="14" customWidth="1"/>
    <col min="20" max="28" width="6.375" style="14" customWidth="1"/>
    <col min="29" max="29" width="8.75390625" style="14" customWidth="1"/>
    <col min="30" max="30" width="9.375" style="14" customWidth="1"/>
    <col min="31" max="31" width="32.25390625" style="14" customWidth="1"/>
    <col min="32" max="33" width="9.375" style="14" customWidth="1"/>
    <col min="34" max="34" width="12.25390625" style="14" customWidth="1"/>
    <col min="35" max="35" width="11.125" style="14" customWidth="1"/>
    <col min="36" max="36" width="10.75390625" style="14" bestFit="1" customWidth="1"/>
    <col min="37" max="16384" width="9.125" style="14" customWidth="1"/>
  </cols>
  <sheetData>
    <row r="1" spans="1:30" ht="16.5" customHeight="1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ht="16.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1:30" ht="16.5" customHeight="1">
      <c r="A3" s="115" t="s">
        <v>2</v>
      </c>
      <c r="B3" s="128" t="s">
        <v>57</v>
      </c>
      <c r="C3" s="129"/>
      <c r="D3" s="130"/>
      <c r="E3" s="124" t="s">
        <v>52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40" t="s">
        <v>58</v>
      </c>
      <c r="AD3" s="137" t="s">
        <v>51</v>
      </c>
    </row>
    <row r="4" spans="1:30" ht="9.75" customHeight="1">
      <c r="A4" s="116"/>
      <c r="B4" s="131"/>
      <c r="C4" s="132"/>
      <c r="D4" s="133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41"/>
      <c r="AD4" s="138"/>
    </row>
    <row r="5" spans="1:30" s="15" customFormat="1" ht="31.5" customHeight="1" thickBot="1">
      <c r="A5" s="116"/>
      <c r="B5" s="134"/>
      <c r="C5" s="135"/>
      <c r="D5" s="136"/>
      <c r="E5" s="119" t="s">
        <v>55</v>
      </c>
      <c r="F5" s="119"/>
      <c r="G5" s="120"/>
      <c r="H5" s="118" t="s">
        <v>0</v>
      </c>
      <c r="I5" s="119"/>
      <c r="J5" s="120"/>
      <c r="K5" s="121" t="s">
        <v>39</v>
      </c>
      <c r="L5" s="122"/>
      <c r="M5" s="123"/>
      <c r="N5" s="118" t="s">
        <v>1</v>
      </c>
      <c r="O5" s="119"/>
      <c r="P5" s="120"/>
      <c r="Q5" s="118" t="s">
        <v>40</v>
      </c>
      <c r="R5" s="119"/>
      <c r="S5" s="120"/>
      <c r="T5" s="118" t="s">
        <v>3</v>
      </c>
      <c r="U5" s="119"/>
      <c r="V5" s="119"/>
      <c r="W5" s="118" t="s">
        <v>49</v>
      </c>
      <c r="X5" s="119"/>
      <c r="Y5" s="120"/>
      <c r="Z5" s="118" t="s">
        <v>50</v>
      </c>
      <c r="AA5" s="119"/>
      <c r="AB5" s="119"/>
      <c r="AC5" s="141"/>
      <c r="AD5" s="138"/>
    </row>
    <row r="6" spans="1:30" ht="52.5" customHeight="1" thickBot="1">
      <c r="A6" s="117"/>
      <c r="B6" s="47" t="s">
        <v>5</v>
      </c>
      <c r="C6" s="48" t="s">
        <v>6</v>
      </c>
      <c r="D6" s="97" t="s">
        <v>7</v>
      </c>
      <c r="E6" s="46" t="s">
        <v>9</v>
      </c>
      <c r="F6" s="48" t="s">
        <v>10</v>
      </c>
      <c r="G6" s="49" t="s">
        <v>4</v>
      </c>
      <c r="H6" s="48" t="s">
        <v>11</v>
      </c>
      <c r="I6" s="48" t="s">
        <v>12</v>
      </c>
      <c r="J6" s="49" t="s">
        <v>4</v>
      </c>
      <c r="K6" s="48" t="s">
        <v>11</v>
      </c>
      <c r="L6" s="48" t="s">
        <v>12</v>
      </c>
      <c r="M6" s="49" t="s">
        <v>4</v>
      </c>
      <c r="N6" s="48" t="s">
        <v>13</v>
      </c>
      <c r="O6" s="48" t="s">
        <v>10</v>
      </c>
      <c r="P6" s="49" t="s">
        <v>4</v>
      </c>
      <c r="Q6" s="48" t="s">
        <v>14</v>
      </c>
      <c r="R6" s="48" t="s">
        <v>10</v>
      </c>
      <c r="S6" s="49" t="s">
        <v>4</v>
      </c>
      <c r="T6" s="48" t="s">
        <v>15</v>
      </c>
      <c r="U6" s="48" t="s">
        <v>10</v>
      </c>
      <c r="V6" s="50" t="s">
        <v>4</v>
      </c>
      <c r="W6" s="29" t="s">
        <v>5</v>
      </c>
      <c r="X6" s="29" t="s">
        <v>6</v>
      </c>
      <c r="Y6" s="29" t="s">
        <v>7</v>
      </c>
      <c r="Z6" s="29" t="s">
        <v>5</v>
      </c>
      <c r="AA6" s="29" t="s">
        <v>6</v>
      </c>
      <c r="AB6" s="76" t="s">
        <v>7</v>
      </c>
      <c r="AC6" s="142"/>
      <c r="AD6" s="139"/>
    </row>
    <row r="7" spans="1:30" ht="22.5">
      <c r="A7" s="91" t="s">
        <v>16</v>
      </c>
      <c r="B7" s="98">
        <v>180</v>
      </c>
      <c r="C7" s="3">
        <v>210</v>
      </c>
      <c r="D7" s="99">
        <f>(C7+B7)/2</f>
        <v>195</v>
      </c>
      <c r="E7" s="95">
        <v>239</v>
      </c>
      <c r="F7" s="16">
        <v>359</v>
      </c>
      <c r="G7" s="17">
        <f aca="true" t="shared" si="0" ref="G7:G34">(F7+E7)/2</f>
        <v>299</v>
      </c>
      <c r="H7" s="16">
        <v>249</v>
      </c>
      <c r="I7" s="16">
        <v>289</v>
      </c>
      <c r="J7" s="17">
        <f>(I7+H7)/2</f>
        <v>269</v>
      </c>
      <c r="K7" s="43" t="s">
        <v>8</v>
      </c>
      <c r="L7" s="43" t="s">
        <v>8</v>
      </c>
      <c r="M7" s="52" t="s">
        <v>8</v>
      </c>
      <c r="N7" s="43" t="s">
        <v>8</v>
      </c>
      <c r="O7" s="43" t="s">
        <v>8</v>
      </c>
      <c r="P7" s="52" t="s">
        <v>8</v>
      </c>
      <c r="Q7" s="43" t="s">
        <v>8</v>
      </c>
      <c r="R7" s="43" t="s">
        <v>8</v>
      </c>
      <c r="S7" s="52" t="s">
        <v>8</v>
      </c>
      <c r="T7" s="4">
        <v>307.64</v>
      </c>
      <c r="U7" s="70">
        <v>427.34</v>
      </c>
      <c r="V7" s="5">
        <f aca="true" t="shared" si="1" ref="V7:V17">(U7+T7)/2</f>
        <v>367.49</v>
      </c>
      <c r="W7" s="4">
        <v>229</v>
      </c>
      <c r="X7" s="4">
        <v>239</v>
      </c>
      <c r="Y7" s="5">
        <f>(X7+W7)/2</f>
        <v>234</v>
      </c>
      <c r="Z7" s="43" t="s">
        <v>43</v>
      </c>
      <c r="AA7" s="43" t="s">
        <v>43</v>
      </c>
      <c r="AB7" s="77" t="s">
        <v>43</v>
      </c>
      <c r="AC7" s="85">
        <v>262.8</v>
      </c>
      <c r="AD7" s="81">
        <f>(D7/AC7*100-100)</f>
        <v>-25.799086757990878</v>
      </c>
    </row>
    <row r="8" spans="1:30" ht="22.5">
      <c r="A8" s="92" t="s">
        <v>17</v>
      </c>
      <c r="B8" s="100">
        <v>120</v>
      </c>
      <c r="C8" s="6">
        <v>230</v>
      </c>
      <c r="D8" s="99">
        <f>(C8+B8)/2</f>
        <v>175</v>
      </c>
      <c r="E8" s="45">
        <v>198</v>
      </c>
      <c r="F8" s="44">
        <v>318</v>
      </c>
      <c r="G8" s="8">
        <f t="shared" si="0"/>
        <v>258</v>
      </c>
      <c r="H8" s="44">
        <v>199</v>
      </c>
      <c r="I8" s="26">
        <v>349</v>
      </c>
      <c r="J8" s="8">
        <f aca="true" t="shared" si="2" ref="J8:J34">(I8+H8)/2</f>
        <v>274</v>
      </c>
      <c r="K8" s="43" t="s">
        <v>8</v>
      </c>
      <c r="L8" s="43" t="s">
        <v>8</v>
      </c>
      <c r="M8" s="52" t="s">
        <v>8</v>
      </c>
      <c r="N8" s="9">
        <v>192.5</v>
      </c>
      <c r="O8" s="9">
        <v>303</v>
      </c>
      <c r="P8" s="10">
        <f>(O8+N8)/2</f>
        <v>247.75</v>
      </c>
      <c r="Q8" s="11" t="s">
        <v>8</v>
      </c>
      <c r="R8" s="11" t="s">
        <v>8</v>
      </c>
      <c r="S8" s="12" t="s">
        <v>8</v>
      </c>
      <c r="T8" s="28">
        <v>230.99</v>
      </c>
      <c r="U8" s="28">
        <v>304.49</v>
      </c>
      <c r="V8" s="5">
        <f t="shared" si="1"/>
        <v>267.74</v>
      </c>
      <c r="W8" s="9">
        <v>226</v>
      </c>
      <c r="X8" s="9">
        <v>237</v>
      </c>
      <c r="Y8" s="5">
        <f aca="true" t="shared" si="3" ref="Y8:Y34">(X8+W8)/2</f>
        <v>231.5</v>
      </c>
      <c r="Z8" s="11" t="s">
        <v>43</v>
      </c>
      <c r="AA8" s="11" t="s">
        <v>43</v>
      </c>
      <c r="AB8" s="77" t="s">
        <v>43</v>
      </c>
      <c r="AC8" s="86">
        <v>227.51</v>
      </c>
      <c r="AD8" s="81">
        <f>(D8/AC8*100-100)</f>
        <v>-23.080304162454397</v>
      </c>
    </row>
    <row r="9" spans="1:30" ht="12.75">
      <c r="A9" s="92" t="s">
        <v>18</v>
      </c>
      <c r="B9" s="101">
        <v>84</v>
      </c>
      <c r="C9" s="6">
        <v>99</v>
      </c>
      <c r="D9" s="99">
        <f aca="true" t="shared" si="4" ref="D9:D33">(C9+B9)/2</f>
        <v>91.5</v>
      </c>
      <c r="E9" s="56">
        <v>110.9</v>
      </c>
      <c r="F9" s="44">
        <v>137.7</v>
      </c>
      <c r="G9" s="8">
        <f t="shared" si="0"/>
        <v>124.3</v>
      </c>
      <c r="H9" s="44">
        <v>99.9</v>
      </c>
      <c r="I9" s="44">
        <v>119</v>
      </c>
      <c r="J9" s="8">
        <f t="shared" si="2"/>
        <v>109.45</v>
      </c>
      <c r="K9" s="44">
        <v>89.9</v>
      </c>
      <c r="L9" s="44">
        <v>97</v>
      </c>
      <c r="M9" s="8">
        <f aca="true" t="shared" si="5" ref="M9:M34">(L9+K9)/2</f>
        <v>93.45</v>
      </c>
      <c r="N9" s="44">
        <v>139.3</v>
      </c>
      <c r="O9" s="6">
        <v>139.3</v>
      </c>
      <c r="P9" s="8">
        <f>(O9+N9)/2</f>
        <v>139.3</v>
      </c>
      <c r="Q9" s="6">
        <v>97.65</v>
      </c>
      <c r="R9" s="6">
        <v>97.65</v>
      </c>
      <c r="S9" s="8">
        <f aca="true" t="shared" si="6" ref="S9:S20">(R9+Q9)/2</f>
        <v>97.65</v>
      </c>
      <c r="T9" s="9">
        <v>102.89</v>
      </c>
      <c r="U9" s="54">
        <v>138.49</v>
      </c>
      <c r="V9" s="10">
        <f t="shared" si="1"/>
        <v>120.69</v>
      </c>
      <c r="W9" s="9">
        <v>89</v>
      </c>
      <c r="X9" s="59">
        <v>89</v>
      </c>
      <c r="Y9" s="5">
        <f t="shared" si="3"/>
        <v>89</v>
      </c>
      <c r="Z9" s="71">
        <v>84</v>
      </c>
      <c r="AA9" s="59">
        <v>84</v>
      </c>
      <c r="AB9" s="78">
        <f aca="true" t="shared" si="7" ref="AB9:AB34">(AA9+Z9)/2</f>
        <v>84</v>
      </c>
      <c r="AC9" s="86">
        <v>104.55</v>
      </c>
      <c r="AD9" s="81">
        <f>(D9/AC9*100-100)</f>
        <v>-12.482065997130547</v>
      </c>
    </row>
    <row r="10" spans="1:30" ht="24.75" customHeight="1">
      <c r="A10" s="92" t="s">
        <v>19</v>
      </c>
      <c r="B10" s="102">
        <v>189.2</v>
      </c>
      <c r="C10" s="7">
        <v>310</v>
      </c>
      <c r="D10" s="99">
        <f t="shared" si="4"/>
        <v>249.6</v>
      </c>
      <c r="E10" s="7">
        <v>289.19</v>
      </c>
      <c r="F10" s="26">
        <v>436</v>
      </c>
      <c r="G10" s="8">
        <f t="shared" si="0"/>
        <v>362.595</v>
      </c>
      <c r="H10" s="6">
        <v>226.43</v>
      </c>
      <c r="I10" s="6">
        <v>340</v>
      </c>
      <c r="J10" s="8">
        <f t="shared" si="2"/>
        <v>283.21500000000003</v>
      </c>
      <c r="K10" s="44">
        <v>300</v>
      </c>
      <c r="L10" s="44">
        <v>375</v>
      </c>
      <c r="M10" s="8">
        <f t="shared" si="5"/>
        <v>337.5</v>
      </c>
      <c r="N10" s="6">
        <v>264.32</v>
      </c>
      <c r="O10" s="6">
        <v>404</v>
      </c>
      <c r="P10" s="8">
        <f aca="true" t="shared" si="8" ref="P10:P20">(O10+N10)/2</f>
        <v>334.15999999999997</v>
      </c>
      <c r="Q10" s="6">
        <v>271.94</v>
      </c>
      <c r="R10" s="6">
        <v>338.12</v>
      </c>
      <c r="S10" s="8">
        <f t="shared" si="6"/>
        <v>305.03</v>
      </c>
      <c r="T10" s="9">
        <v>259.56</v>
      </c>
      <c r="U10" s="9">
        <v>339.35</v>
      </c>
      <c r="V10" s="10">
        <f t="shared" si="1"/>
        <v>299.45500000000004</v>
      </c>
      <c r="W10" s="9">
        <v>231.89</v>
      </c>
      <c r="X10" s="9">
        <v>340.54</v>
      </c>
      <c r="Y10" s="5">
        <f t="shared" si="3"/>
        <v>286.21500000000003</v>
      </c>
      <c r="Z10" s="71">
        <v>184.6</v>
      </c>
      <c r="AA10" s="9">
        <v>302.16</v>
      </c>
      <c r="AB10" s="78">
        <f t="shared" si="7"/>
        <v>243.38</v>
      </c>
      <c r="AC10" s="86">
        <v>290.34</v>
      </c>
      <c r="AD10" s="81">
        <f>(D10/AC10*100-100)</f>
        <v>-14.031824757181226</v>
      </c>
    </row>
    <row r="11" spans="1:30" ht="22.5">
      <c r="A11" s="92" t="s">
        <v>21</v>
      </c>
      <c r="B11" s="102">
        <v>52</v>
      </c>
      <c r="C11" s="7">
        <v>55</v>
      </c>
      <c r="D11" s="99">
        <f t="shared" si="4"/>
        <v>53.5</v>
      </c>
      <c r="E11" s="7">
        <v>44.33</v>
      </c>
      <c r="F11" s="26">
        <v>88.3</v>
      </c>
      <c r="G11" s="8">
        <f t="shared" si="0"/>
        <v>66.315</v>
      </c>
      <c r="H11" s="6">
        <v>43.21</v>
      </c>
      <c r="I11" s="6">
        <v>82.9</v>
      </c>
      <c r="J11" s="8">
        <f t="shared" si="2"/>
        <v>63.05500000000001</v>
      </c>
      <c r="K11" s="44">
        <v>55.44</v>
      </c>
      <c r="L11" s="44">
        <v>68</v>
      </c>
      <c r="M11" s="8">
        <f t="shared" si="5"/>
        <v>61.72</v>
      </c>
      <c r="N11" s="44">
        <v>50</v>
      </c>
      <c r="O11" s="6">
        <v>70.2</v>
      </c>
      <c r="P11" s="8">
        <f t="shared" si="8"/>
        <v>60.1</v>
      </c>
      <c r="Q11" s="72">
        <v>38.06</v>
      </c>
      <c r="R11" s="6">
        <v>79.9</v>
      </c>
      <c r="S11" s="8">
        <f t="shared" si="6"/>
        <v>58.980000000000004</v>
      </c>
      <c r="T11" s="9">
        <v>45.35</v>
      </c>
      <c r="U11" s="9">
        <v>80.11</v>
      </c>
      <c r="V11" s="10">
        <f t="shared" si="1"/>
        <v>62.730000000000004</v>
      </c>
      <c r="W11" s="9">
        <v>57.9</v>
      </c>
      <c r="X11" s="9">
        <v>84.9</v>
      </c>
      <c r="Y11" s="5">
        <f t="shared" si="3"/>
        <v>71.4</v>
      </c>
      <c r="Z11" s="9">
        <v>42.56</v>
      </c>
      <c r="AA11" s="9">
        <v>63.2</v>
      </c>
      <c r="AB11" s="78">
        <f t="shared" si="7"/>
        <v>52.88</v>
      </c>
      <c r="AC11" s="143">
        <v>67.97</v>
      </c>
      <c r="AD11" s="126">
        <v>-26.53</v>
      </c>
    </row>
    <row r="12" spans="1:30" ht="22.5">
      <c r="A12" s="92" t="s">
        <v>20</v>
      </c>
      <c r="B12" s="102">
        <v>47</v>
      </c>
      <c r="C12" s="7">
        <v>50</v>
      </c>
      <c r="D12" s="99">
        <f t="shared" si="4"/>
        <v>48.5</v>
      </c>
      <c r="E12" s="7">
        <v>77</v>
      </c>
      <c r="F12" s="26">
        <v>77</v>
      </c>
      <c r="G12" s="8">
        <f t="shared" si="0"/>
        <v>77</v>
      </c>
      <c r="H12" s="72">
        <v>41.32</v>
      </c>
      <c r="I12" s="6">
        <v>74.9</v>
      </c>
      <c r="J12" s="8">
        <f t="shared" si="2"/>
        <v>58.11</v>
      </c>
      <c r="K12" s="44">
        <v>54.44</v>
      </c>
      <c r="L12" s="44">
        <v>54.44</v>
      </c>
      <c r="M12" s="41">
        <f t="shared" si="5"/>
        <v>54.44</v>
      </c>
      <c r="N12" s="44">
        <v>56.29</v>
      </c>
      <c r="O12" s="44">
        <v>69.8</v>
      </c>
      <c r="P12" s="8">
        <f t="shared" si="8"/>
        <v>63.045</v>
      </c>
      <c r="Q12" s="6">
        <v>43.22</v>
      </c>
      <c r="R12" s="6">
        <v>43.22</v>
      </c>
      <c r="S12" s="8">
        <f t="shared" si="6"/>
        <v>43.22</v>
      </c>
      <c r="T12" s="9">
        <v>57.74</v>
      </c>
      <c r="U12" s="9">
        <v>75.15</v>
      </c>
      <c r="V12" s="10">
        <f t="shared" si="1"/>
        <v>66.44500000000001</v>
      </c>
      <c r="W12" s="9">
        <v>42.9</v>
      </c>
      <c r="X12" s="9">
        <v>70.9</v>
      </c>
      <c r="Y12" s="5">
        <f t="shared" si="3"/>
        <v>56.900000000000006</v>
      </c>
      <c r="Z12" s="9">
        <v>58.4</v>
      </c>
      <c r="AA12" s="9">
        <v>58.4</v>
      </c>
      <c r="AB12" s="78">
        <f t="shared" si="7"/>
        <v>58.4</v>
      </c>
      <c r="AC12" s="144"/>
      <c r="AD12" s="127"/>
    </row>
    <row r="13" spans="1:31" ht="22.5">
      <c r="A13" s="92" t="s">
        <v>22</v>
      </c>
      <c r="B13" s="100">
        <v>26</v>
      </c>
      <c r="C13" s="7">
        <v>35</v>
      </c>
      <c r="D13" s="99">
        <f t="shared" si="4"/>
        <v>30.5</v>
      </c>
      <c r="E13" s="7">
        <v>34.33</v>
      </c>
      <c r="F13" s="26">
        <v>42.9</v>
      </c>
      <c r="G13" s="8">
        <f t="shared" si="0"/>
        <v>38.614999999999995</v>
      </c>
      <c r="H13" s="44">
        <v>34.21</v>
      </c>
      <c r="I13" s="39">
        <v>38.29</v>
      </c>
      <c r="J13" s="8">
        <f t="shared" si="2"/>
        <v>36.25</v>
      </c>
      <c r="K13" s="44">
        <v>33.2</v>
      </c>
      <c r="L13" s="44">
        <v>33.2</v>
      </c>
      <c r="M13" s="8">
        <f t="shared" si="5"/>
        <v>33.2</v>
      </c>
      <c r="N13" s="6">
        <v>32.22</v>
      </c>
      <c r="O13" s="6">
        <v>40.9</v>
      </c>
      <c r="P13" s="8">
        <f t="shared" si="8"/>
        <v>36.56</v>
      </c>
      <c r="Q13" s="6">
        <v>30.28</v>
      </c>
      <c r="R13" s="6">
        <v>33.25</v>
      </c>
      <c r="S13" s="8">
        <f t="shared" si="6"/>
        <v>31.765</v>
      </c>
      <c r="T13" s="9">
        <v>32.66</v>
      </c>
      <c r="U13" s="9">
        <v>38.11</v>
      </c>
      <c r="V13" s="10">
        <f t="shared" si="1"/>
        <v>35.385</v>
      </c>
      <c r="W13" s="9">
        <v>29.22</v>
      </c>
      <c r="X13" s="9">
        <v>37</v>
      </c>
      <c r="Y13" s="5">
        <f t="shared" si="3"/>
        <v>33.11</v>
      </c>
      <c r="Z13" s="9">
        <v>29.11</v>
      </c>
      <c r="AA13" s="9">
        <v>33.9</v>
      </c>
      <c r="AB13" s="78">
        <f t="shared" si="7"/>
        <v>31.505</v>
      </c>
      <c r="AC13" s="143">
        <v>31.65</v>
      </c>
      <c r="AD13" s="126">
        <v>-4.1</v>
      </c>
      <c r="AE13" s="42"/>
    </row>
    <row r="14" spans="1:30" ht="22.5">
      <c r="A14" s="92" t="s">
        <v>23</v>
      </c>
      <c r="B14" s="100">
        <v>24.5</v>
      </c>
      <c r="C14" s="7">
        <v>32</v>
      </c>
      <c r="D14" s="99">
        <f t="shared" si="4"/>
        <v>28.25</v>
      </c>
      <c r="E14" s="7">
        <v>33.22</v>
      </c>
      <c r="F14" s="26">
        <v>41.7</v>
      </c>
      <c r="G14" s="8">
        <f t="shared" si="0"/>
        <v>37.46</v>
      </c>
      <c r="H14" s="6">
        <v>32.49</v>
      </c>
      <c r="I14" s="6">
        <v>35.89</v>
      </c>
      <c r="J14" s="8">
        <f t="shared" si="2"/>
        <v>34.19</v>
      </c>
      <c r="K14" s="44">
        <v>28.78</v>
      </c>
      <c r="L14" s="44">
        <v>31.4</v>
      </c>
      <c r="M14" s="8">
        <f t="shared" si="5"/>
        <v>30.09</v>
      </c>
      <c r="N14" s="6">
        <v>30.44</v>
      </c>
      <c r="O14" s="6">
        <v>39.8</v>
      </c>
      <c r="P14" s="8">
        <f t="shared" si="8"/>
        <v>35.12</v>
      </c>
      <c r="Q14" s="6">
        <v>31.45</v>
      </c>
      <c r="R14" s="6">
        <v>31.45</v>
      </c>
      <c r="S14" s="8">
        <f t="shared" si="6"/>
        <v>31.45</v>
      </c>
      <c r="T14" s="9">
        <v>31.72</v>
      </c>
      <c r="U14" s="9">
        <v>35.8</v>
      </c>
      <c r="V14" s="10">
        <v>34.22</v>
      </c>
      <c r="W14" s="9">
        <v>35</v>
      </c>
      <c r="X14" s="9">
        <v>35</v>
      </c>
      <c r="Y14" s="5">
        <f t="shared" si="3"/>
        <v>35</v>
      </c>
      <c r="Z14" s="9">
        <v>31.9</v>
      </c>
      <c r="AA14" s="9">
        <v>31.9</v>
      </c>
      <c r="AB14" s="78">
        <f t="shared" si="7"/>
        <v>31.9</v>
      </c>
      <c r="AC14" s="144"/>
      <c r="AD14" s="127"/>
    </row>
    <row r="15" spans="1:30" ht="33.75">
      <c r="A15" s="92" t="s">
        <v>24</v>
      </c>
      <c r="B15" s="102">
        <v>25</v>
      </c>
      <c r="C15" s="7">
        <v>32.85</v>
      </c>
      <c r="D15" s="99">
        <f t="shared" si="4"/>
        <v>28.925</v>
      </c>
      <c r="E15" s="45">
        <v>34.92</v>
      </c>
      <c r="F15" s="44">
        <v>38.43</v>
      </c>
      <c r="G15" s="8">
        <f t="shared" si="0"/>
        <v>36.675</v>
      </c>
      <c r="H15" s="6">
        <v>33.7</v>
      </c>
      <c r="I15" s="40">
        <v>35.37</v>
      </c>
      <c r="J15" s="8">
        <f t="shared" si="2"/>
        <v>34.535</v>
      </c>
      <c r="K15" s="6">
        <v>34.43</v>
      </c>
      <c r="L15" s="44">
        <v>34.43</v>
      </c>
      <c r="M15" s="8">
        <f t="shared" si="5"/>
        <v>34.43</v>
      </c>
      <c r="N15" s="6">
        <v>25.39</v>
      </c>
      <c r="O15" s="6">
        <v>38.77</v>
      </c>
      <c r="P15" s="8">
        <f t="shared" si="8"/>
        <v>32.08</v>
      </c>
      <c r="Q15" s="9">
        <v>30.21</v>
      </c>
      <c r="R15" s="6">
        <v>30.21</v>
      </c>
      <c r="S15" s="8">
        <f t="shared" si="6"/>
        <v>30.21</v>
      </c>
      <c r="T15" s="28">
        <v>34.15</v>
      </c>
      <c r="U15" s="53">
        <v>43.27</v>
      </c>
      <c r="V15" s="10">
        <f t="shared" si="1"/>
        <v>38.71</v>
      </c>
      <c r="W15" s="9">
        <v>33.29</v>
      </c>
      <c r="X15" s="9">
        <v>33.29</v>
      </c>
      <c r="Y15" s="5">
        <f t="shared" si="3"/>
        <v>33.29</v>
      </c>
      <c r="Z15" s="71">
        <v>16.17</v>
      </c>
      <c r="AA15" s="9">
        <v>30.14</v>
      </c>
      <c r="AB15" s="78">
        <f t="shared" si="7"/>
        <v>23.155</v>
      </c>
      <c r="AC15" s="86">
        <v>32.38</v>
      </c>
      <c r="AD15" s="81">
        <f>(D15/AC15*100-100)</f>
        <v>-10.670166769610873</v>
      </c>
    </row>
    <row r="16" spans="1:30" ht="45">
      <c r="A16" s="92" t="s">
        <v>25</v>
      </c>
      <c r="B16" s="101">
        <v>42</v>
      </c>
      <c r="C16" s="7">
        <v>52.63</v>
      </c>
      <c r="D16" s="99">
        <f t="shared" si="4"/>
        <v>47.315</v>
      </c>
      <c r="E16" s="45">
        <v>54.5</v>
      </c>
      <c r="F16" s="6">
        <v>60.26</v>
      </c>
      <c r="G16" s="8">
        <f t="shared" si="0"/>
        <v>57.379999999999995</v>
      </c>
      <c r="H16" s="6">
        <v>55.6</v>
      </c>
      <c r="I16" s="6">
        <v>59.98</v>
      </c>
      <c r="J16" s="8">
        <f t="shared" si="2"/>
        <v>57.79</v>
      </c>
      <c r="K16" s="72">
        <v>20.5</v>
      </c>
      <c r="L16" s="44">
        <v>56</v>
      </c>
      <c r="M16" s="8">
        <f t="shared" si="5"/>
        <v>38.25</v>
      </c>
      <c r="N16" s="6">
        <v>59.74</v>
      </c>
      <c r="O16" s="26">
        <v>61.71</v>
      </c>
      <c r="P16" s="8">
        <f t="shared" si="8"/>
        <v>60.725</v>
      </c>
      <c r="Q16" s="9">
        <v>53.38</v>
      </c>
      <c r="R16" s="9">
        <v>53.38</v>
      </c>
      <c r="S16" s="8">
        <f t="shared" si="6"/>
        <v>53.38</v>
      </c>
      <c r="T16" s="28">
        <v>54.73</v>
      </c>
      <c r="U16" s="28">
        <v>55.49</v>
      </c>
      <c r="V16" s="10">
        <f t="shared" si="1"/>
        <v>55.11</v>
      </c>
      <c r="W16" s="9">
        <v>54</v>
      </c>
      <c r="X16" s="9">
        <v>54</v>
      </c>
      <c r="Y16" s="5">
        <f t="shared" si="3"/>
        <v>54</v>
      </c>
      <c r="Z16" s="9">
        <v>22.86</v>
      </c>
      <c r="AA16" s="9">
        <v>40.79</v>
      </c>
      <c r="AB16" s="78">
        <f t="shared" si="7"/>
        <v>31.825</v>
      </c>
      <c r="AC16" s="86">
        <v>55.82</v>
      </c>
      <c r="AD16" s="81">
        <f>(D16/AC16*100-100)</f>
        <v>-15.23647438194196</v>
      </c>
    </row>
    <row r="17" spans="1:30" ht="22.5">
      <c r="A17" s="92" t="s">
        <v>26</v>
      </c>
      <c r="B17" s="100">
        <v>37</v>
      </c>
      <c r="C17" s="7">
        <v>63</v>
      </c>
      <c r="D17" s="99">
        <f t="shared" si="4"/>
        <v>50</v>
      </c>
      <c r="E17" s="45">
        <v>46.2</v>
      </c>
      <c r="F17" s="26">
        <v>78.5</v>
      </c>
      <c r="G17" s="8">
        <f t="shared" si="0"/>
        <v>62.35</v>
      </c>
      <c r="H17" s="44">
        <v>51.9</v>
      </c>
      <c r="I17" s="44">
        <v>66.9</v>
      </c>
      <c r="J17" s="8">
        <f t="shared" si="2"/>
        <v>59.400000000000006</v>
      </c>
      <c r="K17" s="44">
        <v>42</v>
      </c>
      <c r="L17" s="44">
        <v>42</v>
      </c>
      <c r="M17" s="8">
        <f t="shared" si="5"/>
        <v>42</v>
      </c>
      <c r="N17" s="44">
        <v>43.1</v>
      </c>
      <c r="O17" s="44">
        <v>73.4</v>
      </c>
      <c r="P17" s="8">
        <f t="shared" si="8"/>
        <v>58.25</v>
      </c>
      <c r="Q17" s="9">
        <v>55.25</v>
      </c>
      <c r="R17" s="9">
        <v>55.25</v>
      </c>
      <c r="S17" s="10">
        <f t="shared" si="6"/>
        <v>55.25</v>
      </c>
      <c r="T17" s="59">
        <v>64.99</v>
      </c>
      <c r="U17" s="59">
        <v>64.99</v>
      </c>
      <c r="V17" s="10">
        <f t="shared" si="1"/>
        <v>64.99</v>
      </c>
      <c r="W17" s="59">
        <v>50.9</v>
      </c>
      <c r="X17" s="59">
        <v>63.9</v>
      </c>
      <c r="Y17" s="5">
        <f t="shared" si="3"/>
        <v>57.4</v>
      </c>
      <c r="Z17" s="11" t="s">
        <v>43</v>
      </c>
      <c r="AA17" s="11" t="s">
        <v>43</v>
      </c>
      <c r="AB17" s="77" t="s">
        <v>43</v>
      </c>
      <c r="AC17" s="87" t="s">
        <v>43</v>
      </c>
      <c r="AD17" s="82" t="s">
        <v>43</v>
      </c>
    </row>
    <row r="18" spans="1:30" ht="22.5">
      <c r="A18" s="92" t="s">
        <v>27</v>
      </c>
      <c r="B18" s="102">
        <v>35</v>
      </c>
      <c r="C18" s="7">
        <v>55</v>
      </c>
      <c r="D18" s="99">
        <f t="shared" si="4"/>
        <v>45</v>
      </c>
      <c r="E18" s="45">
        <v>42.7</v>
      </c>
      <c r="F18" s="26">
        <v>70.5</v>
      </c>
      <c r="G18" s="8">
        <f t="shared" si="0"/>
        <v>56.6</v>
      </c>
      <c r="H18" s="44">
        <v>49.89</v>
      </c>
      <c r="I18" s="44">
        <v>59.9</v>
      </c>
      <c r="J18" s="8">
        <f t="shared" si="2"/>
        <v>54.894999999999996</v>
      </c>
      <c r="K18" s="44">
        <v>37.4</v>
      </c>
      <c r="L18" s="44">
        <v>57.5</v>
      </c>
      <c r="M18" s="8">
        <f t="shared" si="5"/>
        <v>47.45</v>
      </c>
      <c r="N18" s="6">
        <v>39.4</v>
      </c>
      <c r="O18" s="44">
        <v>66</v>
      </c>
      <c r="P18" s="8">
        <f t="shared" si="8"/>
        <v>52.7</v>
      </c>
      <c r="Q18" s="71">
        <v>31.75</v>
      </c>
      <c r="R18" s="9">
        <v>55.95</v>
      </c>
      <c r="S18" s="8">
        <f t="shared" si="6"/>
        <v>43.85</v>
      </c>
      <c r="T18" s="59">
        <v>49.39</v>
      </c>
      <c r="U18" s="59">
        <v>58.69</v>
      </c>
      <c r="V18" s="10">
        <f aca="true" t="shared" si="9" ref="V18:V34">(U18+T18)/2</f>
        <v>54.04</v>
      </c>
      <c r="W18" s="59">
        <v>47.9</v>
      </c>
      <c r="X18" s="59">
        <v>56.9</v>
      </c>
      <c r="Y18" s="5">
        <f t="shared" si="3"/>
        <v>52.4</v>
      </c>
      <c r="Z18" s="59">
        <v>34.1</v>
      </c>
      <c r="AA18" s="59">
        <v>34.1</v>
      </c>
      <c r="AB18" s="78">
        <f t="shared" si="7"/>
        <v>34.1</v>
      </c>
      <c r="AC18" s="86">
        <v>39.33</v>
      </c>
      <c r="AD18" s="81">
        <f>(D18/AC18*100-100)</f>
        <v>14.416475972540056</v>
      </c>
    </row>
    <row r="19" spans="1:30" ht="12.75">
      <c r="A19" s="92" t="s">
        <v>28</v>
      </c>
      <c r="B19" s="103">
        <v>110</v>
      </c>
      <c r="C19" s="55">
        <v>110</v>
      </c>
      <c r="D19" s="99" t="s">
        <v>53</v>
      </c>
      <c r="E19" s="45">
        <v>177</v>
      </c>
      <c r="F19" s="26">
        <v>177</v>
      </c>
      <c r="G19" s="8">
        <f t="shared" si="0"/>
        <v>177</v>
      </c>
      <c r="H19" s="65" t="s">
        <v>43</v>
      </c>
      <c r="I19" s="112" t="s">
        <v>43</v>
      </c>
      <c r="J19" s="12" t="s">
        <v>43</v>
      </c>
      <c r="K19" s="31" t="s">
        <v>8</v>
      </c>
      <c r="L19" s="31" t="s">
        <v>8</v>
      </c>
      <c r="M19" s="32" t="s">
        <v>43</v>
      </c>
      <c r="N19" s="31" t="s">
        <v>8</v>
      </c>
      <c r="O19" s="31" t="s">
        <v>8</v>
      </c>
      <c r="P19" s="12" t="s">
        <v>43</v>
      </c>
      <c r="Q19" s="11" t="s">
        <v>8</v>
      </c>
      <c r="R19" s="11" t="s">
        <v>8</v>
      </c>
      <c r="S19" s="12" t="s">
        <v>43</v>
      </c>
      <c r="T19" s="71">
        <v>157.49</v>
      </c>
      <c r="U19" s="69">
        <v>157.49</v>
      </c>
      <c r="V19" s="10">
        <f t="shared" si="9"/>
        <v>157.49</v>
      </c>
      <c r="W19" s="64" t="s">
        <v>43</v>
      </c>
      <c r="X19" s="64" t="s">
        <v>43</v>
      </c>
      <c r="Y19" s="52" t="s">
        <v>43</v>
      </c>
      <c r="Z19" s="60" t="s">
        <v>43</v>
      </c>
      <c r="AA19" s="60" t="s">
        <v>43</v>
      </c>
      <c r="AB19" s="79" t="s">
        <v>43</v>
      </c>
      <c r="AC19" s="85" t="s">
        <v>8</v>
      </c>
      <c r="AD19" s="81" t="s">
        <v>43</v>
      </c>
    </row>
    <row r="20" spans="1:30" ht="22.5">
      <c r="A20" s="92" t="s">
        <v>44</v>
      </c>
      <c r="B20" s="103">
        <v>45</v>
      </c>
      <c r="C20" s="55">
        <v>89</v>
      </c>
      <c r="D20" s="104" t="s">
        <v>53</v>
      </c>
      <c r="E20" s="45">
        <v>65</v>
      </c>
      <c r="F20" s="44">
        <v>93.6</v>
      </c>
      <c r="G20" s="8">
        <f t="shared" si="0"/>
        <v>79.3</v>
      </c>
      <c r="H20" s="6">
        <v>54.9</v>
      </c>
      <c r="I20" s="44">
        <v>96</v>
      </c>
      <c r="J20" s="8">
        <f t="shared" si="2"/>
        <v>75.45</v>
      </c>
      <c r="K20" s="57">
        <v>120</v>
      </c>
      <c r="L20" s="53">
        <v>120</v>
      </c>
      <c r="M20" s="8">
        <f t="shared" si="5"/>
        <v>120</v>
      </c>
      <c r="N20" s="71">
        <v>32.9</v>
      </c>
      <c r="O20" s="59">
        <v>85.4</v>
      </c>
      <c r="P20" s="8">
        <f t="shared" si="8"/>
        <v>59.150000000000006</v>
      </c>
      <c r="Q20" s="59">
        <v>119</v>
      </c>
      <c r="R20" s="9">
        <v>119</v>
      </c>
      <c r="S20" s="8">
        <f t="shared" si="6"/>
        <v>119</v>
      </c>
      <c r="T20" s="59">
        <v>85.49</v>
      </c>
      <c r="U20" s="59">
        <v>89.66</v>
      </c>
      <c r="V20" s="10">
        <f t="shared" si="9"/>
        <v>87.57499999999999</v>
      </c>
      <c r="W20" s="64" t="s">
        <v>8</v>
      </c>
      <c r="X20" s="64" t="s">
        <v>8</v>
      </c>
      <c r="Y20" s="52" t="s">
        <v>43</v>
      </c>
      <c r="Z20" s="61">
        <v>43.63</v>
      </c>
      <c r="AA20" s="61">
        <v>89.9</v>
      </c>
      <c r="AB20" s="78">
        <f t="shared" si="7"/>
        <v>66.765</v>
      </c>
      <c r="AC20" s="85">
        <v>94.1</v>
      </c>
      <c r="AD20" s="83" t="e">
        <f>(D20/AC20*100-100)</f>
        <v>#VALUE!</v>
      </c>
    </row>
    <row r="21" spans="1:30" ht="13.5">
      <c r="A21" s="92" t="s">
        <v>29</v>
      </c>
      <c r="B21" s="105" t="s">
        <v>8</v>
      </c>
      <c r="C21" s="27" t="s">
        <v>8</v>
      </c>
      <c r="D21" s="106" t="s">
        <v>43</v>
      </c>
      <c r="E21" s="45">
        <v>36.56</v>
      </c>
      <c r="F21" s="26">
        <v>36.56</v>
      </c>
      <c r="G21" s="8">
        <f t="shared" si="0"/>
        <v>36.56</v>
      </c>
      <c r="H21" s="6">
        <v>32.09</v>
      </c>
      <c r="I21" s="44">
        <v>32.09</v>
      </c>
      <c r="J21" s="8">
        <f t="shared" si="2"/>
        <v>32.09</v>
      </c>
      <c r="K21" s="44">
        <v>31.2</v>
      </c>
      <c r="L21" s="44">
        <v>31.2</v>
      </c>
      <c r="M21" s="8">
        <f>(L21+K21)/2</f>
        <v>31.2</v>
      </c>
      <c r="N21" s="44">
        <v>35.2</v>
      </c>
      <c r="O21" s="44">
        <v>35.2</v>
      </c>
      <c r="P21" s="8">
        <f aca="true" t="shared" si="10" ref="P21:P34">(O21+N21)/2</f>
        <v>35.2</v>
      </c>
      <c r="Q21" s="44">
        <v>34.05</v>
      </c>
      <c r="R21" s="6">
        <v>34.05</v>
      </c>
      <c r="S21" s="8">
        <f aca="true" t="shared" si="11" ref="S21:S34">(R21+Q21)/2</f>
        <v>34.05</v>
      </c>
      <c r="T21" s="9">
        <v>33.8</v>
      </c>
      <c r="U21" s="9">
        <v>33.8</v>
      </c>
      <c r="V21" s="10">
        <f t="shared" si="9"/>
        <v>33.8</v>
      </c>
      <c r="W21" s="59">
        <v>32.9</v>
      </c>
      <c r="X21" s="59">
        <v>32.9</v>
      </c>
      <c r="Y21" s="5">
        <f t="shared" si="3"/>
        <v>32.9</v>
      </c>
      <c r="Z21" s="71">
        <v>31</v>
      </c>
      <c r="AA21" s="59">
        <v>31</v>
      </c>
      <c r="AB21" s="78">
        <f t="shared" si="7"/>
        <v>31</v>
      </c>
      <c r="AC21" s="88">
        <v>34.79</v>
      </c>
      <c r="AD21" s="81" t="s">
        <v>43</v>
      </c>
    </row>
    <row r="22" spans="1:30" ht="22.5">
      <c r="A22" s="92" t="s">
        <v>45</v>
      </c>
      <c r="B22" s="105" t="s">
        <v>43</v>
      </c>
      <c r="C22" s="27" t="s">
        <v>43</v>
      </c>
      <c r="D22" s="106" t="s">
        <v>43</v>
      </c>
      <c r="E22" s="45">
        <v>9.9</v>
      </c>
      <c r="F22" s="6">
        <v>9.9</v>
      </c>
      <c r="G22" s="8">
        <f t="shared" si="0"/>
        <v>9.9</v>
      </c>
      <c r="H22" s="44">
        <v>9.99</v>
      </c>
      <c r="I22" s="44">
        <v>9.99</v>
      </c>
      <c r="J22" s="8">
        <f t="shared" si="2"/>
        <v>9.99</v>
      </c>
      <c r="K22" s="72">
        <v>6.2</v>
      </c>
      <c r="L22" s="6">
        <v>6.2</v>
      </c>
      <c r="M22" s="8">
        <f>(L22+K22)/2</f>
        <v>6.2</v>
      </c>
      <c r="N22" s="44">
        <v>10.6</v>
      </c>
      <c r="O22" s="44">
        <v>10.6</v>
      </c>
      <c r="P22" s="8">
        <f t="shared" si="10"/>
        <v>10.6</v>
      </c>
      <c r="Q22" s="6">
        <v>8.15</v>
      </c>
      <c r="R22" s="6">
        <v>8.15</v>
      </c>
      <c r="S22" s="8">
        <f t="shared" si="11"/>
        <v>8.15</v>
      </c>
      <c r="T22" s="9">
        <v>10.18</v>
      </c>
      <c r="U22" s="9">
        <v>10.18</v>
      </c>
      <c r="V22" s="10">
        <f t="shared" si="9"/>
        <v>10.18</v>
      </c>
      <c r="W22" s="9">
        <v>10.7</v>
      </c>
      <c r="X22" s="54">
        <v>10.7</v>
      </c>
      <c r="Y22" s="5">
        <f t="shared" si="3"/>
        <v>10.7</v>
      </c>
      <c r="Z22" s="9">
        <v>7.6</v>
      </c>
      <c r="AA22" s="59">
        <v>7.6</v>
      </c>
      <c r="AB22" s="78">
        <f t="shared" si="7"/>
        <v>7.6</v>
      </c>
      <c r="AC22" s="86">
        <v>10.44</v>
      </c>
      <c r="AD22" s="81" t="s">
        <v>43</v>
      </c>
    </row>
    <row r="23" spans="1:30" ht="12.75">
      <c r="A23" s="92" t="s">
        <v>47</v>
      </c>
      <c r="B23" s="105" t="s">
        <v>8</v>
      </c>
      <c r="C23" s="27" t="s">
        <v>8</v>
      </c>
      <c r="D23" s="106" t="s">
        <v>8</v>
      </c>
      <c r="E23" s="45">
        <v>329</v>
      </c>
      <c r="F23" s="6">
        <v>550.4</v>
      </c>
      <c r="G23" s="8">
        <f t="shared" si="0"/>
        <v>439.7</v>
      </c>
      <c r="H23" s="44">
        <v>257.25</v>
      </c>
      <c r="I23" s="44">
        <v>394.5</v>
      </c>
      <c r="J23" s="8">
        <f t="shared" si="2"/>
        <v>325.875</v>
      </c>
      <c r="K23" s="72">
        <v>195</v>
      </c>
      <c r="L23" s="6">
        <v>245</v>
      </c>
      <c r="M23" s="8">
        <f>(L23+K23)/2</f>
        <v>220</v>
      </c>
      <c r="N23" s="67">
        <v>366</v>
      </c>
      <c r="O23" s="73">
        <v>506.5</v>
      </c>
      <c r="P23" s="8">
        <f>(O23+N23)/2</f>
        <v>436.25</v>
      </c>
      <c r="Q23" s="6">
        <v>489.75</v>
      </c>
      <c r="R23" s="26">
        <v>676</v>
      </c>
      <c r="S23" s="8">
        <f t="shared" si="11"/>
        <v>582.875</v>
      </c>
      <c r="T23" s="9">
        <v>209.95</v>
      </c>
      <c r="U23" s="9">
        <v>419.9</v>
      </c>
      <c r="V23" s="10">
        <f t="shared" si="9"/>
        <v>314.92499999999995</v>
      </c>
      <c r="W23" s="9">
        <v>419</v>
      </c>
      <c r="X23" s="9">
        <v>429</v>
      </c>
      <c r="Y23" s="5">
        <f t="shared" si="3"/>
        <v>424</v>
      </c>
      <c r="Z23" s="59">
        <v>215.67</v>
      </c>
      <c r="AA23" s="59">
        <v>669</v>
      </c>
      <c r="AB23" s="78">
        <f t="shared" si="7"/>
        <v>442.335</v>
      </c>
      <c r="AC23" s="86">
        <v>331.5</v>
      </c>
      <c r="AD23" s="81" t="s">
        <v>43</v>
      </c>
    </row>
    <row r="24" spans="1:30" ht="12.75">
      <c r="A24" s="92" t="s">
        <v>30</v>
      </c>
      <c r="B24" s="107" t="s">
        <v>8</v>
      </c>
      <c r="C24" s="27" t="s">
        <v>8</v>
      </c>
      <c r="D24" s="106" t="s">
        <v>8</v>
      </c>
      <c r="E24" s="45">
        <v>24.95</v>
      </c>
      <c r="F24" s="26">
        <v>33.9</v>
      </c>
      <c r="G24" s="8">
        <f>(F24+E24)/2</f>
        <v>29.424999999999997</v>
      </c>
      <c r="H24" s="44">
        <v>20</v>
      </c>
      <c r="I24" s="44">
        <v>31.45</v>
      </c>
      <c r="J24" s="8">
        <f t="shared" si="2"/>
        <v>25.725</v>
      </c>
      <c r="K24" s="72">
        <v>17.6</v>
      </c>
      <c r="L24" s="44">
        <v>33.25</v>
      </c>
      <c r="M24" s="8">
        <f t="shared" si="5"/>
        <v>25.425</v>
      </c>
      <c r="N24" s="44">
        <v>28.15</v>
      </c>
      <c r="O24" s="44">
        <v>40.2</v>
      </c>
      <c r="P24" s="8">
        <f t="shared" si="10"/>
        <v>34.175</v>
      </c>
      <c r="Q24" s="6">
        <v>30.78</v>
      </c>
      <c r="R24" s="6">
        <v>31.15</v>
      </c>
      <c r="S24" s="8">
        <f t="shared" si="11"/>
        <v>30.965</v>
      </c>
      <c r="T24" s="9">
        <v>24.88</v>
      </c>
      <c r="U24" s="9">
        <v>25.15</v>
      </c>
      <c r="V24" s="10">
        <f t="shared" si="9"/>
        <v>25.015</v>
      </c>
      <c r="W24" s="9">
        <v>20.45</v>
      </c>
      <c r="X24" s="59">
        <v>36.95</v>
      </c>
      <c r="Y24" s="5">
        <f t="shared" si="3"/>
        <v>28.700000000000003</v>
      </c>
      <c r="Z24" s="59">
        <v>24.95</v>
      </c>
      <c r="AA24" s="59">
        <v>31.45</v>
      </c>
      <c r="AB24" s="78">
        <f t="shared" si="7"/>
        <v>28.2</v>
      </c>
      <c r="AC24" s="86">
        <v>26.53</v>
      </c>
      <c r="AD24" s="81" t="s">
        <v>43</v>
      </c>
    </row>
    <row r="25" spans="1:30" ht="12.75">
      <c r="A25" s="92" t="s">
        <v>31</v>
      </c>
      <c r="B25" s="107" t="s">
        <v>8</v>
      </c>
      <c r="C25" s="27" t="s">
        <v>8</v>
      </c>
      <c r="D25" s="106" t="s">
        <v>8</v>
      </c>
      <c r="E25" s="45">
        <v>43.67</v>
      </c>
      <c r="F25" s="26">
        <v>65.44</v>
      </c>
      <c r="G25" s="8">
        <f t="shared" si="0"/>
        <v>54.555</v>
      </c>
      <c r="H25" s="72">
        <v>29.09</v>
      </c>
      <c r="I25" s="44">
        <v>63.22</v>
      </c>
      <c r="J25" s="8">
        <f t="shared" si="2"/>
        <v>46.155</v>
      </c>
      <c r="K25" s="44">
        <v>48.22</v>
      </c>
      <c r="L25" s="6">
        <v>48.22</v>
      </c>
      <c r="M25" s="8">
        <f t="shared" si="5"/>
        <v>48.22</v>
      </c>
      <c r="N25" s="44">
        <v>34</v>
      </c>
      <c r="O25" s="44">
        <v>65</v>
      </c>
      <c r="P25" s="8">
        <f t="shared" si="10"/>
        <v>49.5</v>
      </c>
      <c r="Q25" s="6">
        <v>30.06</v>
      </c>
      <c r="R25" s="6">
        <v>63.39</v>
      </c>
      <c r="S25" s="8">
        <f t="shared" si="11"/>
        <v>46.725</v>
      </c>
      <c r="T25" s="59">
        <v>32.27</v>
      </c>
      <c r="U25" s="9">
        <v>52.49</v>
      </c>
      <c r="V25" s="10">
        <f t="shared" si="9"/>
        <v>42.38</v>
      </c>
      <c r="W25" s="59">
        <v>38.78</v>
      </c>
      <c r="X25" s="59">
        <v>53.22</v>
      </c>
      <c r="Y25" s="5">
        <f t="shared" si="3"/>
        <v>46</v>
      </c>
      <c r="Z25" s="59">
        <v>36.5</v>
      </c>
      <c r="AA25" s="59">
        <v>56.56</v>
      </c>
      <c r="AB25" s="78">
        <f t="shared" si="7"/>
        <v>46.53</v>
      </c>
      <c r="AC25" s="86">
        <v>36.8</v>
      </c>
      <c r="AD25" s="81" t="s">
        <v>43</v>
      </c>
    </row>
    <row r="26" spans="1:30" ht="12.75">
      <c r="A26" s="92" t="s">
        <v>32</v>
      </c>
      <c r="B26" s="105" t="s">
        <v>8</v>
      </c>
      <c r="C26" s="27" t="s">
        <v>8</v>
      </c>
      <c r="D26" s="106" t="s">
        <v>8</v>
      </c>
      <c r="E26" s="45">
        <v>27.67</v>
      </c>
      <c r="F26" s="6">
        <v>48.11</v>
      </c>
      <c r="G26" s="8">
        <f t="shared" si="0"/>
        <v>37.89</v>
      </c>
      <c r="H26" s="72">
        <v>24.99</v>
      </c>
      <c r="I26" s="6">
        <v>41.1</v>
      </c>
      <c r="J26" s="8">
        <f t="shared" si="2"/>
        <v>33.045</v>
      </c>
      <c r="K26" s="6">
        <v>37.78</v>
      </c>
      <c r="L26" s="44">
        <v>37.78</v>
      </c>
      <c r="M26" s="8">
        <f t="shared" si="5"/>
        <v>37.78</v>
      </c>
      <c r="N26" s="44">
        <v>28.6</v>
      </c>
      <c r="O26" s="26">
        <v>52</v>
      </c>
      <c r="P26" s="8">
        <f t="shared" si="10"/>
        <v>40.3</v>
      </c>
      <c r="Q26" s="6">
        <v>45.28</v>
      </c>
      <c r="R26" s="6">
        <v>45.28</v>
      </c>
      <c r="S26" s="8">
        <f t="shared" si="11"/>
        <v>45.28</v>
      </c>
      <c r="T26" s="59">
        <v>38.49</v>
      </c>
      <c r="U26" s="9">
        <v>44.21</v>
      </c>
      <c r="V26" s="10">
        <f t="shared" si="9"/>
        <v>41.35</v>
      </c>
      <c r="W26" s="9">
        <v>29.22</v>
      </c>
      <c r="X26" s="59">
        <v>44.88</v>
      </c>
      <c r="Y26" s="5">
        <f t="shared" si="3"/>
        <v>37.05</v>
      </c>
      <c r="Z26" s="59">
        <v>27</v>
      </c>
      <c r="AA26" s="59">
        <v>27</v>
      </c>
      <c r="AB26" s="78">
        <f t="shared" si="7"/>
        <v>27</v>
      </c>
      <c r="AC26" s="86">
        <v>26.55</v>
      </c>
      <c r="AD26" s="81" t="s">
        <v>43</v>
      </c>
    </row>
    <row r="27" spans="1:30" ht="12.75">
      <c r="A27" s="92" t="s">
        <v>33</v>
      </c>
      <c r="B27" s="105" t="s">
        <v>8</v>
      </c>
      <c r="C27" s="27" t="s">
        <v>8</v>
      </c>
      <c r="D27" s="106" t="s">
        <v>8</v>
      </c>
      <c r="E27" s="45">
        <v>26.56</v>
      </c>
      <c r="F27" s="26">
        <v>63.67</v>
      </c>
      <c r="G27" s="8">
        <f t="shared" si="0"/>
        <v>45.115</v>
      </c>
      <c r="H27" s="6">
        <v>21.29</v>
      </c>
      <c r="I27" s="44">
        <v>55.54</v>
      </c>
      <c r="J27" s="8">
        <f t="shared" si="2"/>
        <v>38.415</v>
      </c>
      <c r="K27" s="72">
        <v>20.78</v>
      </c>
      <c r="L27" s="44">
        <v>54.44</v>
      </c>
      <c r="M27" s="8">
        <f t="shared" si="5"/>
        <v>37.61</v>
      </c>
      <c r="N27" s="44">
        <v>24.6</v>
      </c>
      <c r="O27" s="44">
        <v>65.67</v>
      </c>
      <c r="P27" s="8">
        <f t="shared" si="10"/>
        <v>45.135000000000005</v>
      </c>
      <c r="Q27" s="6">
        <v>20.83</v>
      </c>
      <c r="R27" s="6">
        <v>52.17</v>
      </c>
      <c r="S27" s="8">
        <f t="shared" si="11"/>
        <v>36.5</v>
      </c>
      <c r="T27" s="9">
        <v>20.93</v>
      </c>
      <c r="U27" s="59">
        <v>62.76</v>
      </c>
      <c r="V27" s="10">
        <f t="shared" si="9"/>
        <v>41.845</v>
      </c>
      <c r="W27" s="59">
        <v>22.11</v>
      </c>
      <c r="X27" s="9">
        <v>52.11</v>
      </c>
      <c r="Y27" s="5">
        <f t="shared" si="3"/>
        <v>37.11</v>
      </c>
      <c r="Z27" s="59">
        <v>24.75</v>
      </c>
      <c r="AA27" s="9">
        <v>59</v>
      </c>
      <c r="AB27" s="78">
        <f t="shared" si="7"/>
        <v>41.875</v>
      </c>
      <c r="AC27" s="86">
        <v>28.55</v>
      </c>
      <c r="AD27" s="81" t="s">
        <v>43</v>
      </c>
    </row>
    <row r="28" spans="1:30" ht="12.75">
      <c r="A28" s="92" t="s">
        <v>46</v>
      </c>
      <c r="B28" s="102">
        <v>30</v>
      </c>
      <c r="C28" s="7">
        <v>30</v>
      </c>
      <c r="D28" s="99">
        <f t="shared" si="4"/>
        <v>30</v>
      </c>
      <c r="E28" s="7">
        <v>37.25</v>
      </c>
      <c r="F28" s="26">
        <v>77.78</v>
      </c>
      <c r="G28" s="8">
        <f t="shared" si="0"/>
        <v>57.515</v>
      </c>
      <c r="H28" s="44">
        <v>23.49</v>
      </c>
      <c r="I28" s="44">
        <v>59.98</v>
      </c>
      <c r="J28" s="8">
        <f t="shared" si="2"/>
        <v>41.735</v>
      </c>
      <c r="K28" s="44">
        <v>23.25</v>
      </c>
      <c r="L28" s="44">
        <v>66.44</v>
      </c>
      <c r="M28" s="8">
        <f t="shared" si="5"/>
        <v>44.845</v>
      </c>
      <c r="N28" s="72">
        <v>22.9</v>
      </c>
      <c r="O28" s="44">
        <v>69.56</v>
      </c>
      <c r="P28" s="8">
        <f t="shared" si="10"/>
        <v>46.230000000000004</v>
      </c>
      <c r="Q28" s="6">
        <v>29.38</v>
      </c>
      <c r="R28" s="6">
        <v>69.89</v>
      </c>
      <c r="S28" s="8">
        <f t="shared" si="11"/>
        <v>49.635</v>
      </c>
      <c r="T28" s="59">
        <v>25.42</v>
      </c>
      <c r="U28" s="59">
        <v>62.78</v>
      </c>
      <c r="V28" s="10">
        <f t="shared" si="9"/>
        <v>44.1</v>
      </c>
      <c r="W28" s="59">
        <v>32</v>
      </c>
      <c r="X28" s="59">
        <v>73.11</v>
      </c>
      <c r="Y28" s="5">
        <f t="shared" si="3"/>
        <v>52.555</v>
      </c>
      <c r="Z28" s="59">
        <v>28.25</v>
      </c>
      <c r="AA28" s="59">
        <v>69.78</v>
      </c>
      <c r="AB28" s="78">
        <f t="shared" si="7"/>
        <v>49.015</v>
      </c>
      <c r="AC28" s="86">
        <v>33.07</v>
      </c>
      <c r="AD28" s="81">
        <f>(D28/AC28*100-100)</f>
        <v>-9.28333837314787</v>
      </c>
    </row>
    <row r="29" spans="1:30" ht="12.75">
      <c r="A29" s="92" t="s">
        <v>34</v>
      </c>
      <c r="B29" s="100">
        <v>15</v>
      </c>
      <c r="C29" s="7">
        <v>25</v>
      </c>
      <c r="D29" s="99">
        <f t="shared" si="4"/>
        <v>20</v>
      </c>
      <c r="E29" s="7">
        <v>43.4</v>
      </c>
      <c r="F29" s="6">
        <v>49.9</v>
      </c>
      <c r="G29" s="8">
        <f t="shared" si="0"/>
        <v>46.65</v>
      </c>
      <c r="H29" s="44">
        <v>39.9</v>
      </c>
      <c r="I29" s="44">
        <v>49.9</v>
      </c>
      <c r="J29" s="8">
        <f t="shared" si="2"/>
        <v>44.9</v>
      </c>
      <c r="K29" s="44">
        <v>32.9</v>
      </c>
      <c r="L29" s="44">
        <v>32.9</v>
      </c>
      <c r="M29" s="8">
        <f t="shared" si="5"/>
        <v>32.9</v>
      </c>
      <c r="N29" s="44">
        <v>53</v>
      </c>
      <c r="O29" s="44">
        <v>53</v>
      </c>
      <c r="P29" s="8">
        <f t="shared" si="10"/>
        <v>53</v>
      </c>
      <c r="Q29" s="6">
        <v>39.95</v>
      </c>
      <c r="R29" s="6">
        <v>47.96</v>
      </c>
      <c r="S29" s="8">
        <f t="shared" si="11"/>
        <v>43.955</v>
      </c>
      <c r="T29" s="59">
        <v>43.67</v>
      </c>
      <c r="U29" s="59">
        <v>52.49</v>
      </c>
      <c r="V29" s="10">
        <f t="shared" si="9"/>
        <v>48.08</v>
      </c>
      <c r="W29" s="9">
        <v>39.9</v>
      </c>
      <c r="X29" s="59">
        <v>39.9</v>
      </c>
      <c r="Y29" s="5">
        <f t="shared" si="3"/>
        <v>39.9</v>
      </c>
      <c r="Z29" s="59">
        <v>35.7</v>
      </c>
      <c r="AA29" s="54">
        <v>60.8</v>
      </c>
      <c r="AB29" s="78">
        <f t="shared" si="7"/>
        <v>48.25</v>
      </c>
      <c r="AC29" s="86">
        <v>35.76</v>
      </c>
      <c r="AD29" s="81">
        <f>(D29/AC29*100-100)</f>
        <v>-44.07158836689038</v>
      </c>
    </row>
    <row r="30" spans="1:30" ht="22.5">
      <c r="A30" s="92" t="s">
        <v>35</v>
      </c>
      <c r="B30" s="100">
        <v>15</v>
      </c>
      <c r="C30" s="7">
        <v>25</v>
      </c>
      <c r="D30" s="99">
        <f t="shared" si="4"/>
        <v>20</v>
      </c>
      <c r="E30" s="7">
        <v>25.9</v>
      </c>
      <c r="F30" s="6">
        <v>25.9</v>
      </c>
      <c r="G30" s="8">
        <f t="shared" si="0"/>
        <v>25.9</v>
      </c>
      <c r="H30" s="44">
        <v>24.9</v>
      </c>
      <c r="I30" s="44">
        <v>24.9</v>
      </c>
      <c r="J30" s="8">
        <f t="shared" si="2"/>
        <v>24.9</v>
      </c>
      <c r="K30" s="44">
        <v>25.1</v>
      </c>
      <c r="L30" s="44">
        <v>25.1</v>
      </c>
      <c r="M30" s="8">
        <f>(L30+K30)/2</f>
        <v>25.1</v>
      </c>
      <c r="N30" s="44">
        <v>26.5</v>
      </c>
      <c r="O30" s="26">
        <v>47</v>
      </c>
      <c r="P30" s="8">
        <f t="shared" si="10"/>
        <v>36.75</v>
      </c>
      <c r="Q30" s="9">
        <v>22.9</v>
      </c>
      <c r="R30" s="9">
        <v>22.9</v>
      </c>
      <c r="S30" s="8">
        <f t="shared" si="11"/>
        <v>22.9</v>
      </c>
      <c r="T30" s="59">
        <v>31.39</v>
      </c>
      <c r="U30" s="6">
        <v>31.39</v>
      </c>
      <c r="V30" s="10">
        <f t="shared" si="9"/>
        <v>31.39</v>
      </c>
      <c r="W30" s="59">
        <v>22.9</v>
      </c>
      <c r="X30" s="59">
        <v>22.9</v>
      </c>
      <c r="Y30" s="5">
        <f t="shared" si="3"/>
        <v>22.9</v>
      </c>
      <c r="Z30" s="59">
        <v>19.9</v>
      </c>
      <c r="AA30" s="59">
        <v>19.9</v>
      </c>
      <c r="AB30" s="78">
        <f t="shared" si="7"/>
        <v>19.9</v>
      </c>
      <c r="AC30" s="86">
        <v>27.34</v>
      </c>
      <c r="AD30" s="81">
        <f>(D30/AC30*100-100)</f>
        <v>-26.847110460863206</v>
      </c>
    </row>
    <row r="31" spans="1:30" ht="12.75">
      <c r="A31" s="92" t="s">
        <v>36</v>
      </c>
      <c r="B31" s="100">
        <v>18</v>
      </c>
      <c r="C31" s="7">
        <v>22</v>
      </c>
      <c r="D31" s="99">
        <f t="shared" si="4"/>
        <v>20</v>
      </c>
      <c r="E31" s="7">
        <v>29.2</v>
      </c>
      <c r="F31" s="6">
        <v>29.2</v>
      </c>
      <c r="G31" s="8">
        <f t="shared" si="0"/>
        <v>29.2</v>
      </c>
      <c r="H31" s="44">
        <v>24.9</v>
      </c>
      <c r="I31" s="44">
        <v>26.9</v>
      </c>
      <c r="J31" s="8">
        <f>(I31+H31)/2</f>
        <v>25.9</v>
      </c>
      <c r="K31" s="44">
        <v>28.6</v>
      </c>
      <c r="L31" s="44">
        <v>28.6</v>
      </c>
      <c r="M31" s="8">
        <f t="shared" si="5"/>
        <v>28.6</v>
      </c>
      <c r="N31" s="44">
        <v>48.4</v>
      </c>
      <c r="O31" s="6">
        <v>48.4</v>
      </c>
      <c r="P31" s="8">
        <f t="shared" si="10"/>
        <v>48.4</v>
      </c>
      <c r="Q31" s="6">
        <v>29.95</v>
      </c>
      <c r="R31" s="6">
        <v>29.95</v>
      </c>
      <c r="S31" s="8">
        <f t="shared" si="11"/>
        <v>29.95</v>
      </c>
      <c r="T31" s="59">
        <v>41.89</v>
      </c>
      <c r="U31" s="9">
        <v>48.29</v>
      </c>
      <c r="V31" s="10">
        <f t="shared" si="9"/>
        <v>45.09</v>
      </c>
      <c r="W31" s="59">
        <v>27.9</v>
      </c>
      <c r="X31" s="59">
        <v>27.9</v>
      </c>
      <c r="Y31" s="5">
        <f t="shared" si="3"/>
        <v>27.9</v>
      </c>
      <c r="Z31" s="59">
        <v>30.4</v>
      </c>
      <c r="AA31" s="54">
        <v>49.8</v>
      </c>
      <c r="AB31" s="78">
        <f t="shared" si="7"/>
        <v>40.099999999999994</v>
      </c>
      <c r="AC31" s="86">
        <v>30.9</v>
      </c>
      <c r="AD31" s="81">
        <f>(D31/AC31*100-100)</f>
        <v>-35.27508090614886</v>
      </c>
    </row>
    <row r="32" spans="1:30" ht="12.75">
      <c r="A32" s="92" t="s">
        <v>37</v>
      </c>
      <c r="B32" s="100">
        <v>15</v>
      </c>
      <c r="C32" s="7">
        <v>22</v>
      </c>
      <c r="D32" s="99">
        <f t="shared" si="4"/>
        <v>18.5</v>
      </c>
      <c r="E32" s="7">
        <v>41.4</v>
      </c>
      <c r="F32" s="6">
        <v>41.4</v>
      </c>
      <c r="G32" s="8">
        <f t="shared" si="0"/>
        <v>41.4</v>
      </c>
      <c r="H32" s="44">
        <v>32.9</v>
      </c>
      <c r="I32" s="44">
        <v>32.9</v>
      </c>
      <c r="J32" s="8">
        <f t="shared" si="2"/>
        <v>32.9</v>
      </c>
      <c r="K32" s="44">
        <v>30.4</v>
      </c>
      <c r="L32" s="44">
        <v>30.4</v>
      </c>
      <c r="M32" s="8">
        <f t="shared" si="5"/>
        <v>30.4</v>
      </c>
      <c r="N32" s="44">
        <v>37.1</v>
      </c>
      <c r="O32" s="44">
        <v>42.1</v>
      </c>
      <c r="P32" s="8">
        <f t="shared" si="10"/>
        <v>39.6</v>
      </c>
      <c r="Q32" s="6">
        <v>35.95</v>
      </c>
      <c r="R32" s="6">
        <v>35.95</v>
      </c>
      <c r="S32" s="8">
        <f t="shared" si="11"/>
        <v>35.95</v>
      </c>
      <c r="T32" s="9">
        <v>41.89</v>
      </c>
      <c r="U32" s="54">
        <v>52.49</v>
      </c>
      <c r="V32" s="10">
        <f t="shared" si="9"/>
        <v>47.19</v>
      </c>
      <c r="W32" s="59">
        <v>32.9</v>
      </c>
      <c r="X32" s="59">
        <v>32.9</v>
      </c>
      <c r="Y32" s="5">
        <f t="shared" si="3"/>
        <v>32.9</v>
      </c>
      <c r="Z32" s="59">
        <v>31.4</v>
      </c>
      <c r="AA32" s="59">
        <v>31.4</v>
      </c>
      <c r="AB32" s="78">
        <f t="shared" si="7"/>
        <v>31.4</v>
      </c>
      <c r="AC32" s="86">
        <v>31.15</v>
      </c>
      <c r="AD32" s="81">
        <f>(D32/AC32*100-100)</f>
        <v>-40.6099518459069</v>
      </c>
    </row>
    <row r="33" spans="1:30" ht="12.75">
      <c r="A33" s="93" t="s">
        <v>48</v>
      </c>
      <c r="B33" s="108">
        <v>17</v>
      </c>
      <c r="C33" s="30">
        <v>20</v>
      </c>
      <c r="D33" s="109">
        <f t="shared" si="4"/>
        <v>18.5</v>
      </c>
      <c r="E33" s="30">
        <v>49.4</v>
      </c>
      <c r="F33" s="35">
        <v>49.4</v>
      </c>
      <c r="G33" s="37">
        <f t="shared" si="0"/>
        <v>49.4</v>
      </c>
      <c r="H33" s="58">
        <v>29.9</v>
      </c>
      <c r="I33" s="58">
        <v>29.9</v>
      </c>
      <c r="J33" s="37">
        <f t="shared" si="2"/>
        <v>29.9</v>
      </c>
      <c r="K33" s="58">
        <v>32.2</v>
      </c>
      <c r="L33" s="35">
        <v>32.2</v>
      </c>
      <c r="M33" s="37">
        <f t="shared" si="5"/>
        <v>32.2</v>
      </c>
      <c r="N33" s="58">
        <v>54.4</v>
      </c>
      <c r="O33" s="74">
        <v>54.4</v>
      </c>
      <c r="P33" s="37">
        <f t="shared" si="10"/>
        <v>54.4</v>
      </c>
      <c r="Q33" s="35">
        <v>32.55</v>
      </c>
      <c r="R33" s="35">
        <v>32.55</v>
      </c>
      <c r="S33" s="37">
        <f t="shared" si="11"/>
        <v>32.55</v>
      </c>
      <c r="T33" s="62">
        <v>48.29</v>
      </c>
      <c r="U33" s="62">
        <v>48.29</v>
      </c>
      <c r="V33" s="33">
        <f t="shared" si="9"/>
        <v>48.29</v>
      </c>
      <c r="W33" s="62">
        <v>30.9</v>
      </c>
      <c r="X33" s="62">
        <v>30.9</v>
      </c>
      <c r="Y33" s="5">
        <f t="shared" si="3"/>
        <v>30.9</v>
      </c>
      <c r="Z33" s="62">
        <v>30.7</v>
      </c>
      <c r="AA33" s="62">
        <v>30.7</v>
      </c>
      <c r="AB33" s="78">
        <f t="shared" si="7"/>
        <v>30.7</v>
      </c>
      <c r="AC33" s="89" t="s">
        <v>43</v>
      </c>
      <c r="AD33" s="81" t="s">
        <v>43</v>
      </c>
    </row>
    <row r="34" spans="1:30" ht="13.5" thickBot="1">
      <c r="A34" s="94" t="s">
        <v>38</v>
      </c>
      <c r="B34" s="110" t="s">
        <v>54</v>
      </c>
      <c r="C34" s="68" t="s">
        <v>8</v>
      </c>
      <c r="D34" s="111" t="s">
        <v>8</v>
      </c>
      <c r="E34" s="96">
        <v>49.4</v>
      </c>
      <c r="F34" s="75">
        <v>109.8</v>
      </c>
      <c r="G34" s="13">
        <f t="shared" si="0"/>
        <v>79.6</v>
      </c>
      <c r="H34" s="66">
        <v>39.9</v>
      </c>
      <c r="I34" s="66">
        <v>94.9</v>
      </c>
      <c r="J34" s="13">
        <f t="shared" si="2"/>
        <v>67.4</v>
      </c>
      <c r="K34" s="113">
        <v>32.6</v>
      </c>
      <c r="L34" s="36">
        <v>86</v>
      </c>
      <c r="M34" s="13">
        <f t="shared" si="5"/>
        <v>59.3</v>
      </c>
      <c r="N34" s="66">
        <v>66.6</v>
      </c>
      <c r="O34" s="36">
        <v>99.8</v>
      </c>
      <c r="P34" s="13">
        <f t="shared" si="10"/>
        <v>83.19999999999999</v>
      </c>
      <c r="Q34" s="36">
        <v>33.55</v>
      </c>
      <c r="R34" s="36">
        <v>82.95</v>
      </c>
      <c r="S34" s="13">
        <f t="shared" si="11"/>
        <v>58.25</v>
      </c>
      <c r="T34" s="38">
        <v>48.19</v>
      </c>
      <c r="U34" s="63">
        <v>83.99</v>
      </c>
      <c r="V34" s="34">
        <f t="shared" si="9"/>
        <v>66.09</v>
      </c>
      <c r="W34" s="63">
        <v>64.9</v>
      </c>
      <c r="X34" s="63">
        <v>86.9</v>
      </c>
      <c r="Y34" s="34">
        <f t="shared" si="3"/>
        <v>75.9</v>
      </c>
      <c r="Z34" s="38">
        <v>41.9</v>
      </c>
      <c r="AA34" s="63">
        <v>64</v>
      </c>
      <c r="AB34" s="80">
        <f t="shared" si="7"/>
        <v>52.95</v>
      </c>
      <c r="AC34" s="90">
        <v>52.98</v>
      </c>
      <c r="AD34" s="84" t="s">
        <v>8</v>
      </c>
    </row>
    <row r="35" spans="1:3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"/>
      <c r="AF35" s="2"/>
      <c r="AG35" s="2"/>
      <c r="AH35" s="19"/>
      <c r="AI35" s="19"/>
      <c r="AJ35" s="20"/>
      <c r="AK35" s="20"/>
    </row>
    <row r="36" spans="1:30" ht="12.75">
      <c r="A36" s="21" t="s">
        <v>41</v>
      </c>
      <c r="B36" s="21"/>
      <c r="C36" s="21"/>
      <c r="D36" s="2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ht="12.75">
      <c r="A37" s="51" t="s">
        <v>42</v>
      </c>
      <c r="B37" s="51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2.75">
      <c r="A38" s="24"/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2.75">
      <c r="A39" s="24"/>
      <c r="B39" s="24"/>
      <c r="C39" s="24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2014-06-03T05:48:35Z</cp:lastPrinted>
  <dcterms:created xsi:type="dcterms:W3CDTF">2010-08-16T11:54:56Z</dcterms:created>
  <dcterms:modified xsi:type="dcterms:W3CDTF">2014-06-24T12:23:09Z</dcterms:modified>
  <cp:category/>
  <cp:version/>
  <cp:contentType/>
  <cp:contentStatus/>
</cp:coreProperties>
</file>