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<sst xmlns="http://schemas.openxmlformats.org/spreadsheetml/2006/main" count="151" uniqueCount="58">
  <si>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</si>
  <si>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</si>
  <si>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</si>
  <si>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</si>
  <si>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</si>
  <si>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</si>
  <si>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</si>
  <si>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</si>
  <si>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</si>
  <si>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</si>
  <si>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</si>
  <si>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</si>
  <si>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</si>
  <si>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</si>
  <si>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</si>
  <si>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</si>
  <si>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</si>
  <si>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</si>
  <si>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</si>
  <si>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</si>
  <si>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</si>
  <si>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</si>
  <si>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</si>
  <si>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</si>
  <si>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</si>
  <si>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</si>
  <si>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</si>
  <si>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</si>
  <si>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</si>
  <si>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</si>
  <si>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</si>
  <si>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</si>
  <si>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</si>
  <si>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</si>
  <si>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</si>
  <si>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</si>
  <si>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</si>
  <si>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</si>
  <si>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</si>
  <si>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</si>
  <si>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</si>
  <si>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</si>
  <si>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</si>
  <si>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</si>
  <si>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</si>
  <si>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</si>
  <si>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</si>
  <si>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</si>
  <si>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</si>
  <si>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</si>
  <si>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</si>
  <si>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</si>
  <si>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</si>
  <si>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>красный - максимальное значение</t>
  </si>
  <si>
    <t>синий - минимальное значение</t>
  </si>
  <si>
    <t xml:space="preserve">Информация о потребительских ценах на социально значимые продовольственные товары в г. Рязани по состоянию на 25.07.2014 г. </t>
  </si>
  <si>
    <t>Цены на ярмарках выходного дня 26.07.2014 г., руб.</t>
  </si>
  <si>
    <t>Цены по данным Рязаньстата, руб на 28.07.14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</si>
</sst>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  <font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20" fillId="17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20" fillId="24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2" fontId="20" fillId="24" borderId="26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0" fillId="0" borderId="26" xfId="0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center" vertic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2" fontId="20" fillId="17" borderId="26" xfId="0" applyNumberFormat="1" applyFont="1" applyFill="1" applyBorder="1" applyAlignment="1">
      <alignment horizontal="right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24" borderId="30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 horizontal="right"/>
    </xf>
    <xf numFmtId="2" fontId="19" fillId="0" borderId="33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wrapText="1"/>
    </xf>
    <xf numFmtId="2" fontId="20" fillId="25" borderId="35" xfId="0" applyNumberFormat="1" applyFont="1" applyFill="1" applyBorder="1" applyAlignment="1">
      <alignment horizontal="center"/>
    </xf>
    <xf numFmtId="2" fontId="20" fillId="0" borderId="36" xfId="0" applyNumberFormat="1" applyFont="1" applyFill="1" applyBorder="1" applyAlignment="1">
      <alignment horizontal="center"/>
    </xf>
    <xf numFmtId="2" fontId="20" fillId="0" borderId="36" xfId="0" applyNumberFormat="1" applyFont="1" applyFill="1" applyBorder="1" applyAlignment="1">
      <alignment/>
    </xf>
    <xf numFmtId="2" fontId="20" fillId="0" borderId="37" xfId="0" applyNumberFormat="1" applyFont="1" applyFill="1" applyBorder="1" applyAlignment="1">
      <alignment/>
    </xf>
    <xf numFmtId="2" fontId="19" fillId="0" borderId="37" xfId="0" applyNumberFormat="1" applyFont="1" applyFill="1" applyBorder="1" applyAlignment="1">
      <alignment/>
    </xf>
    <xf numFmtId="2" fontId="20" fillId="25" borderId="37" xfId="0" applyNumberFormat="1" applyFont="1" applyFill="1" applyBorder="1" applyAlignment="1">
      <alignment/>
    </xf>
    <xf numFmtId="2" fontId="20" fillId="24" borderId="37" xfId="0" applyNumberFormat="1" applyFont="1" applyFill="1" applyBorder="1" applyAlignment="1">
      <alignment/>
    </xf>
    <xf numFmtId="2" fontId="20" fillId="0" borderId="37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 horizontal="right"/>
    </xf>
    <xf numFmtId="2" fontId="20" fillId="25" borderId="37" xfId="0" applyNumberFormat="1" applyFont="1" applyFill="1" applyBorder="1" applyAlignment="1">
      <alignment horizontal="right"/>
    </xf>
    <xf numFmtId="2" fontId="19" fillId="0" borderId="38" xfId="0" applyNumberFormat="1" applyFont="1" applyFill="1" applyBorder="1" applyAlignment="1">
      <alignment horizontal="right"/>
    </xf>
    <xf numFmtId="2" fontId="20" fillId="0" borderId="3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26" borderId="26" xfId="0" applyNumberFormat="1" applyFont="1" applyFill="1" applyBorder="1" applyAlignment="1">
      <alignment horizontal="right"/>
    </xf>
    <xf numFmtId="2" fontId="27" fillId="25" borderId="26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/>
    </xf>
    <xf numFmtId="2" fontId="20" fillId="27" borderId="25" xfId="0" applyNumberFormat="1" applyFont="1" applyFill="1" applyBorder="1" applyAlignment="1">
      <alignment/>
    </xf>
    <xf numFmtId="2" fontId="20" fillId="26" borderId="26" xfId="0" applyNumberFormat="1" applyFont="1" applyFill="1" applyBorder="1" applyAlignment="1">
      <alignment/>
    </xf>
    <xf numFmtId="2" fontId="20" fillId="26" borderId="25" xfId="0" applyNumberFormat="1" applyFont="1" applyFill="1" applyBorder="1" applyAlignment="1">
      <alignment/>
    </xf>
    <xf numFmtId="0" fontId="31" fillId="0" borderId="39" xfId="0" applyFont="1" applyFill="1" applyBorder="1" applyAlignment="1">
      <alignment horizontal="center"/>
    </xf>
    <xf numFmtId="2" fontId="20" fillId="28" borderId="21" xfId="0" applyNumberFormat="1" applyFont="1" applyFill="1" applyBorder="1" applyAlignment="1">
      <alignment horizontal="center"/>
    </xf>
    <xf numFmtId="2" fontId="20" fillId="29" borderId="26" xfId="0" applyNumberFormat="1" applyFont="1" applyFill="1" applyBorder="1" applyAlignment="1">
      <alignment/>
    </xf>
    <xf numFmtId="2" fontId="20" fillId="29" borderId="33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 horizontal="right"/>
    </xf>
    <xf numFmtId="2" fontId="20" fillId="29" borderId="3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22" fillId="25" borderId="36" xfId="0" applyFont="1" applyFill="1" applyBorder="1" applyAlignment="1">
      <alignment horizontal="center" vertical="center"/>
    </xf>
    <xf numFmtId="0" fontId="22" fillId="25" borderId="37" xfId="0" applyFont="1" applyFill="1" applyBorder="1" applyAlignment="1">
      <alignment horizontal="center" vertical="center"/>
    </xf>
    <xf numFmtId="0" fontId="23" fillId="25" borderId="37" xfId="48" applyNumberFormat="1" applyFont="1" applyFill="1" applyBorder="1" applyAlignment="1" applyProtection="1">
      <alignment horizontal="center" vertical="center"/>
      <protection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25" borderId="3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B1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C35" sqref="AC35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18" t="s">
        <v>55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</row>
    <row r="2" spans="1:30" ht="16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</row>
    <row r="3" spans="1:30" ht="16.5" customHeight="1">
      <c r="A3" s="119" t="s">
        <v>0</v>
      </c>
      <c r="B3" s="119" t="s">
        <v>56</v>
      </c>
      <c r="C3" s="119"/>
      <c r="D3" s="119"/>
      <c r="E3" s="120" t="s">
        <v>1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19" t="s">
        <v>57</v>
      </c>
      <c r="AD3" s="121" t="s">
        <v>2</v>
      </c>
    </row>
    <row r="4" spans="1:30" ht="9.75" customHeight="1">
      <c r="A4" s="119"/>
      <c r="B4" s="119"/>
      <c r="C4" s="119"/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19"/>
      <c r="AD4" s="121"/>
    </row>
    <row r="5" spans="1:30" s="2" customFormat="1" ht="31.5" customHeight="1">
      <c r="A5" s="119"/>
      <c r="B5" s="119"/>
      <c r="C5" s="119"/>
      <c r="D5" s="119"/>
      <c r="E5" s="122" t="s">
        <v>3</v>
      </c>
      <c r="F5" s="122"/>
      <c r="G5" s="122"/>
      <c r="H5" s="123" t="s">
        <v>4</v>
      </c>
      <c r="I5" s="123"/>
      <c r="J5" s="123"/>
      <c r="K5" s="124" t="s">
        <v>5</v>
      </c>
      <c r="L5" s="124"/>
      <c r="M5" s="124"/>
      <c r="N5" s="123" t="s">
        <v>6</v>
      </c>
      <c r="O5" s="123"/>
      <c r="P5" s="123"/>
      <c r="Q5" s="123" t="s">
        <v>7</v>
      </c>
      <c r="R5" s="123"/>
      <c r="S5" s="123"/>
      <c r="T5" s="127" t="s">
        <v>8</v>
      </c>
      <c r="U5" s="127"/>
      <c r="V5" s="127"/>
      <c r="W5" s="123" t="s">
        <v>9</v>
      </c>
      <c r="X5" s="123"/>
      <c r="Y5" s="123"/>
      <c r="Z5" s="127" t="s">
        <v>10</v>
      </c>
      <c r="AA5" s="127"/>
      <c r="AB5" s="127"/>
      <c r="AC5" s="119"/>
      <c r="AD5" s="121"/>
    </row>
    <row r="6" spans="1:30" ht="52.5" customHeight="1">
      <c r="A6" s="119"/>
      <c r="B6" s="3" t="s">
        <v>11</v>
      </c>
      <c r="C6" s="4" t="s">
        <v>12</v>
      </c>
      <c r="D6" s="5" t="s">
        <v>13</v>
      </c>
      <c r="E6" s="6" t="s">
        <v>14</v>
      </c>
      <c r="F6" s="4" t="s">
        <v>15</v>
      </c>
      <c r="G6" s="7" t="s">
        <v>16</v>
      </c>
      <c r="H6" s="4" t="s">
        <v>17</v>
      </c>
      <c r="I6" s="4" t="s">
        <v>18</v>
      </c>
      <c r="J6" s="7" t="s">
        <v>16</v>
      </c>
      <c r="K6" s="4" t="s">
        <v>17</v>
      </c>
      <c r="L6" s="4" t="s">
        <v>18</v>
      </c>
      <c r="M6" s="7" t="s">
        <v>16</v>
      </c>
      <c r="N6" s="4" t="s">
        <v>19</v>
      </c>
      <c r="O6" s="4" t="s">
        <v>15</v>
      </c>
      <c r="P6" s="7" t="s">
        <v>16</v>
      </c>
      <c r="Q6" s="4" t="s">
        <v>20</v>
      </c>
      <c r="R6" s="4" t="s">
        <v>15</v>
      </c>
      <c r="S6" s="7" t="s">
        <v>16</v>
      </c>
      <c r="T6" s="4" t="s">
        <v>21</v>
      </c>
      <c r="U6" s="4" t="s">
        <v>15</v>
      </c>
      <c r="V6" s="8" t="s">
        <v>16</v>
      </c>
      <c r="W6" s="9" t="s">
        <v>11</v>
      </c>
      <c r="X6" s="9" t="s">
        <v>12</v>
      </c>
      <c r="Y6" s="9" t="s">
        <v>13</v>
      </c>
      <c r="Z6" s="9" t="s">
        <v>11</v>
      </c>
      <c r="AA6" s="9" t="s">
        <v>12</v>
      </c>
      <c r="AB6" s="10" t="s">
        <v>13</v>
      </c>
      <c r="AC6" s="119"/>
      <c r="AD6" s="121"/>
    </row>
    <row r="7" spans="1:30" ht="22.5">
      <c r="A7" s="11" t="s">
        <v>22</v>
      </c>
      <c r="B7" s="12">
        <v>180</v>
      </c>
      <c r="C7" s="13">
        <v>210</v>
      </c>
      <c r="D7" s="14">
        <f>(C7+B7)/2</f>
        <v>195</v>
      </c>
      <c r="E7" s="15">
        <v>254</v>
      </c>
      <c r="F7" s="16">
        <v>359</v>
      </c>
      <c r="G7" s="17">
        <f aca="true" t="shared" si="0" ref="G7:G34">(F7+E7)/2</f>
        <v>306.5</v>
      </c>
      <c r="H7" s="16">
        <v>249</v>
      </c>
      <c r="I7" s="16">
        <v>289</v>
      </c>
      <c r="J7" s="17">
        <f>(I7+H7)/2</f>
        <v>269</v>
      </c>
      <c r="K7" s="18" t="s">
        <v>23</v>
      </c>
      <c r="L7" s="18" t="s">
        <v>23</v>
      </c>
      <c r="M7" s="19" t="s">
        <v>23</v>
      </c>
      <c r="N7" s="18" t="s">
        <v>23</v>
      </c>
      <c r="O7" s="18" t="s">
        <v>23</v>
      </c>
      <c r="P7" s="19" t="s">
        <v>23</v>
      </c>
      <c r="Q7" s="18" t="s">
        <v>23</v>
      </c>
      <c r="R7" s="18" t="s">
        <v>23</v>
      </c>
      <c r="S7" s="19" t="s">
        <v>23</v>
      </c>
      <c r="T7" s="20">
        <v>283.4</v>
      </c>
      <c r="U7" s="21">
        <v>409.49</v>
      </c>
      <c r="V7" s="22">
        <f aca="true" t="shared" si="1" ref="V7:V17">(U7+T7)/2</f>
        <v>346.445</v>
      </c>
      <c r="W7" s="20">
        <v>224</v>
      </c>
      <c r="X7" s="20">
        <v>239</v>
      </c>
      <c r="Y7" s="22">
        <f>(X7+W7)/2</f>
        <v>231.5</v>
      </c>
      <c r="Z7" s="18" t="s">
        <v>24</v>
      </c>
      <c r="AA7" s="18" t="s">
        <v>24</v>
      </c>
      <c r="AB7" s="23" t="s">
        <v>24</v>
      </c>
      <c r="AC7" s="24">
        <v>267.84</v>
      </c>
      <c r="AD7" s="25">
        <f>(D7/AC7*100-100)</f>
        <v>-27.195340501792103</v>
      </c>
    </row>
    <row r="8" spans="1:30" ht="22.5">
      <c r="A8" s="26" t="s">
        <v>25</v>
      </c>
      <c r="B8" s="27">
        <v>120</v>
      </c>
      <c r="C8" s="28">
        <v>230</v>
      </c>
      <c r="D8" s="14">
        <f>(C8+B8)/2</f>
        <v>175</v>
      </c>
      <c r="E8" s="29">
        <v>198</v>
      </c>
      <c r="F8" s="30">
        <v>318</v>
      </c>
      <c r="G8" s="31">
        <f t="shared" si="0"/>
        <v>258</v>
      </c>
      <c r="H8" s="30">
        <v>199</v>
      </c>
      <c r="I8" s="32">
        <v>349</v>
      </c>
      <c r="J8" s="31">
        <f aca="true" t="shared" si="2" ref="J8:J34">(I8+H8)/2</f>
        <v>274</v>
      </c>
      <c r="K8" s="18" t="s">
        <v>23</v>
      </c>
      <c r="L8" s="18" t="s">
        <v>23</v>
      </c>
      <c r="M8" s="19" t="s">
        <v>23</v>
      </c>
      <c r="N8" s="33">
        <v>213</v>
      </c>
      <c r="O8" s="33">
        <v>303</v>
      </c>
      <c r="P8" s="34">
        <f>(O8+N8)/2</f>
        <v>258</v>
      </c>
      <c r="Q8" s="35" t="s">
        <v>23</v>
      </c>
      <c r="R8" s="35" t="s">
        <v>23</v>
      </c>
      <c r="S8" s="36" t="s">
        <v>23</v>
      </c>
      <c r="T8" s="37">
        <v>241.49</v>
      </c>
      <c r="U8" s="37">
        <v>314.99</v>
      </c>
      <c r="V8" s="22">
        <f t="shared" si="1"/>
        <v>278.24</v>
      </c>
      <c r="W8" s="33">
        <v>229</v>
      </c>
      <c r="X8" s="33">
        <v>339</v>
      </c>
      <c r="Y8" s="22">
        <f aca="true" t="shared" si="3" ref="Y8:Y34">(X8+W8)/2</f>
        <v>284</v>
      </c>
      <c r="Z8" s="35" t="s">
        <v>24</v>
      </c>
      <c r="AA8" s="35" t="s">
        <v>24</v>
      </c>
      <c r="AB8" s="23" t="s">
        <v>24</v>
      </c>
      <c r="AC8" s="38">
        <v>230.68</v>
      </c>
      <c r="AD8" s="25">
        <f>(D8/AC8*100-100)</f>
        <v>-24.13733310213283</v>
      </c>
    </row>
    <row r="9" spans="1:30" ht="12.75">
      <c r="A9" s="26" t="s">
        <v>26</v>
      </c>
      <c r="B9" s="109">
        <v>84</v>
      </c>
      <c r="C9" s="28">
        <v>99</v>
      </c>
      <c r="D9" s="14">
        <f aca="true" t="shared" si="4" ref="D9:D34">(C9+B9)/2</f>
        <v>91.5</v>
      </c>
      <c r="E9" s="40">
        <v>115.9</v>
      </c>
      <c r="F9" s="30">
        <v>137.7</v>
      </c>
      <c r="G9" s="31">
        <f t="shared" si="0"/>
        <v>126.8</v>
      </c>
      <c r="H9" s="30">
        <v>109</v>
      </c>
      <c r="I9" s="30">
        <v>124.9</v>
      </c>
      <c r="J9" s="31">
        <f t="shared" si="2"/>
        <v>116.95</v>
      </c>
      <c r="K9" s="30">
        <v>97</v>
      </c>
      <c r="L9" s="30">
        <v>114</v>
      </c>
      <c r="M9" s="31">
        <f aca="true" t="shared" si="5" ref="M9:M34">(L9+K9)/2</f>
        <v>105.5</v>
      </c>
      <c r="N9" s="30">
        <v>146.8</v>
      </c>
      <c r="O9" s="32">
        <v>146.8</v>
      </c>
      <c r="P9" s="31">
        <f>(O9+N9)/2</f>
        <v>146.8</v>
      </c>
      <c r="Q9" s="28">
        <v>107</v>
      </c>
      <c r="R9" s="28">
        <v>107</v>
      </c>
      <c r="S9" s="31">
        <f aca="true" t="shared" si="6" ref="S9:S20">(R9+Q9)/2</f>
        <v>107</v>
      </c>
      <c r="T9" s="33">
        <v>103.21</v>
      </c>
      <c r="U9" s="33">
        <v>138.49</v>
      </c>
      <c r="V9" s="34">
        <f t="shared" si="1"/>
        <v>120.85</v>
      </c>
      <c r="W9" s="33">
        <v>99.9</v>
      </c>
      <c r="X9" s="41">
        <v>99.9</v>
      </c>
      <c r="Y9" s="22">
        <f t="shared" si="3"/>
        <v>99.9</v>
      </c>
      <c r="Z9" s="33">
        <v>97</v>
      </c>
      <c r="AA9" s="41">
        <v>97</v>
      </c>
      <c r="AB9" s="43">
        <f aca="true" t="shared" si="7" ref="AB9:AB34">(AA9+Z9)/2</f>
        <v>97</v>
      </c>
      <c r="AC9" s="38">
        <v>110.3</v>
      </c>
      <c r="AD9" s="25">
        <f>(D9/AC9*100-100)</f>
        <v>-17.04442429737081</v>
      </c>
    </row>
    <row r="10" spans="1:30" ht="24.75" customHeight="1">
      <c r="A10" s="26" t="s">
        <v>27</v>
      </c>
      <c r="B10" s="44">
        <v>189.2</v>
      </c>
      <c r="C10" s="45">
        <v>310</v>
      </c>
      <c r="D10" s="14">
        <f t="shared" si="4"/>
        <v>249.6</v>
      </c>
      <c r="E10" s="45">
        <v>287.02</v>
      </c>
      <c r="F10" s="32">
        <v>436</v>
      </c>
      <c r="G10" s="31">
        <f t="shared" si="0"/>
        <v>361.51</v>
      </c>
      <c r="H10" s="28">
        <v>227.8</v>
      </c>
      <c r="I10" s="28">
        <v>340</v>
      </c>
      <c r="J10" s="31">
        <f t="shared" si="2"/>
        <v>283.9</v>
      </c>
      <c r="K10" s="30">
        <v>288.89</v>
      </c>
      <c r="L10" s="30">
        <v>375</v>
      </c>
      <c r="M10" s="31">
        <f t="shared" si="5"/>
        <v>331.945</v>
      </c>
      <c r="N10" s="28">
        <v>264.32</v>
      </c>
      <c r="O10" s="28">
        <v>404</v>
      </c>
      <c r="P10" s="31">
        <f aca="true" t="shared" si="8" ref="P10:P20">(O10+N10)/2</f>
        <v>334.15999999999997</v>
      </c>
      <c r="Q10" s="28">
        <v>278.65</v>
      </c>
      <c r="R10" s="28">
        <v>302.43</v>
      </c>
      <c r="S10" s="31">
        <f t="shared" si="6"/>
        <v>290.53999999999996</v>
      </c>
      <c r="T10" s="33">
        <v>259.56</v>
      </c>
      <c r="U10" s="33">
        <v>339.35</v>
      </c>
      <c r="V10" s="34">
        <f t="shared" si="1"/>
        <v>299.45500000000004</v>
      </c>
      <c r="W10" s="33">
        <v>231.89</v>
      </c>
      <c r="X10" s="33">
        <v>340.54</v>
      </c>
      <c r="Y10" s="22">
        <f t="shared" si="3"/>
        <v>286.21500000000003</v>
      </c>
      <c r="Z10" s="42">
        <v>184.6</v>
      </c>
      <c r="AA10" s="33">
        <v>302.16</v>
      </c>
      <c r="AB10" s="43">
        <f t="shared" si="7"/>
        <v>243.38</v>
      </c>
      <c r="AC10" s="38">
        <v>290.34</v>
      </c>
      <c r="AD10" s="25">
        <f>(D10/AC10*100-100)</f>
        <v>-14.031824757181226</v>
      </c>
    </row>
    <row r="11" spans="1:30" ht="22.5">
      <c r="A11" s="26" t="s">
        <v>28</v>
      </c>
      <c r="B11" s="44">
        <v>52</v>
      </c>
      <c r="C11" s="45">
        <v>55</v>
      </c>
      <c r="D11" s="14">
        <f t="shared" si="4"/>
        <v>53.5</v>
      </c>
      <c r="E11" s="45">
        <v>44.33</v>
      </c>
      <c r="F11" s="32">
        <v>88.3</v>
      </c>
      <c r="G11" s="31">
        <f t="shared" si="0"/>
        <v>66.315</v>
      </c>
      <c r="H11" s="28">
        <v>43.32</v>
      </c>
      <c r="I11" s="28">
        <v>82.9</v>
      </c>
      <c r="J11" s="31">
        <f t="shared" si="2"/>
        <v>63.11</v>
      </c>
      <c r="K11" s="30">
        <v>55.44</v>
      </c>
      <c r="L11" s="30">
        <v>68</v>
      </c>
      <c r="M11" s="31">
        <f t="shared" si="5"/>
        <v>61.72</v>
      </c>
      <c r="N11" s="30">
        <v>50</v>
      </c>
      <c r="O11" s="28">
        <v>70.2</v>
      </c>
      <c r="P11" s="31">
        <f t="shared" si="8"/>
        <v>60.1</v>
      </c>
      <c r="Q11" s="46">
        <v>38.06</v>
      </c>
      <c r="R11" s="28">
        <v>79.9</v>
      </c>
      <c r="S11" s="31">
        <f t="shared" si="6"/>
        <v>58.980000000000004</v>
      </c>
      <c r="T11" s="33">
        <v>45.35</v>
      </c>
      <c r="U11" s="33">
        <v>80.11</v>
      </c>
      <c r="V11" s="34">
        <f t="shared" si="1"/>
        <v>62.730000000000004</v>
      </c>
      <c r="W11" s="33">
        <v>42.9</v>
      </c>
      <c r="X11" s="33">
        <v>84.9</v>
      </c>
      <c r="Y11" s="22">
        <f t="shared" si="3"/>
        <v>63.900000000000006</v>
      </c>
      <c r="Z11" s="33">
        <v>42.56</v>
      </c>
      <c r="AA11" s="33">
        <v>63.2</v>
      </c>
      <c r="AB11" s="43">
        <f t="shared" si="7"/>
        <v>52.88</v>
      </c>
      <c r="AC11" s="125">
        <v>67.97</v>
      </c>
      <c r="AD11" s="126">
        <v>-26.53</v>
      </c>
    </row>
    <row r="12" spans="1:30" ht="22.5">
      <c r="A12" s="26" t="s">
        <v>29</v>
      </c>
      <c r="B12" s="44">
        <v>47</v>
      </c>
      <c r="C12" s="45">
        <v>50</v>
      </c>
      <c r="D12" s="14">
        <f t="shared" si="4"/>
        <v>48.5</v>
      </c>
      <c r="E12" s="45">
        <v>77</v>
      </c>
      <c r="F12" s="32">
        <v>77</v>
      </c>
      <c r="G12" s="31">
        <f t="shared" si="0"/>
        <v>77</v>
      </c>
      <c r="H12" s="46">
        <v>41.32</v>
      </c>
      <c r="I12" s="28">
        <v>74.9</v>
      </c>
      <c r="J12" s="31">
        <f t="shared" si="2"/>
        <v>58.11</v>
      </c>
      <c r="K12" s="30">
        <v>54.44</v>
      </c>
      <c r="L12" s="30">
        <v>54.44</v>
      </c>
      <c r="M12" s="47">
        <f t="shared" si="5"/>
        <v>54.44</v>
      </c>
      <c r="N12" s="30">
        <v>56.29</v>
      </c>
      <c r="O12" s="30">
        <v>69.8</v>
      </c>
      <c r="P12" s="31">
        <f t="shared" si="8"/>
        <v>63.045</v>
      </c>
      <c r="Q12" s="28">
        <v>55.5</v>
      </c>
      <c r="R12" s="28">
        <v>55.5</v>
      </c>
      <c r="S12" s="31">
        <f t="shared" si="6"/>
        <v>55.5</v>
      </c>
      <c r="T12" s="33">
        <v>57.74</v>
      </c>
      <c r="U12" s="33">
        <v>75.15</v>
      </c>
      <c r="V12" s="34">
        <f t="shared" si="1"/>
        <v>66.44500000000001</v>
      </c>
      <c r="W12" s="33">
        <v>55.44</v>
      </c>
      <c r="X12" s="33">
        <v>70.9</v>
      </c>
      <c r="Y12" s="22">
        <f t="shared" si="3"/>
        <v>63.17</v>
      </c>
      <c r="Z12" s="33">
        <v>58.4</v>
      </c>
      <c r="AA12" s="33">
        <v>58.4</v>
      </c>
      <c r="AB12" s="43">
        <f t="shared" si="7"/>
        <v>58.4</v>
      </c>
      <c r="AC12" s="125"/>
      <c r="AD12" s="126"/>
    </row>
    <row r="13" spans="1:31" ht="22.5">
      <c r="A13" s="26" t="s">
        <v>30</v>
      </c>
      <c r="B13" s="27">
        <v>26</v>
      </c>
      <c r="C13" s="45">
        <v>35</v>
      </c>
      <c r="D13" s="14">
        <f t="shared" si="4"/>
        <v>30.5</v>
      </c>
      <c r="E13" s="45">
        <v>34.33</v>
      </c>
      <c r="F13" s="32">
        <v>42.9</v>
      </c>
      <c r="G13" s="31">
        <f t="shared" si="0"/>
        <v>38.614999999999995</v>
      </c>
      <c r="H13" s="30">
        <v>34.21</v>
      </c>
      <c r="I13" s="48">
        <v>38.29</v>
      </c>
      <c r="J13" s="31">
        <f t="shared" si="2"/>
        <v>36.25</v>
      </c>
      <c r="K13" s="30">
        <v>33.2</v>
      </c>
      <c r="L13" s="30">
        <v>33.2</v>
      </c>
      <c r="M13" s="31">
        <f t="shared" si="5"/>
        <v>33.2</v>
      </c>
      <c r="N13" s="28">
        <v>32.22</v>
      </c>
      <c r="O13" s="28">
        <v>40.9</v>
      </c>
      <c r="P13" s="31">
        <f t="shared" si="8"/>
        <v>36.56</v>
      </c>
      <c r="Q13" s="28">
        <v>33.28</v>
      </c>
      <c r="R13" s="28">
        <v>35.65</v>
      </c>
      <c r="S13" s="31">
        <f t="shared" si="6"/>
        <v>34.465</v>
      </c>
      <c r="T13" s="33">
        <v>32.66</v>
      </c>
      <c r="U13" s="33">
        <v>38.21</v>
      </c>
      <c r="V13" s="34">
        <f t="shared" si="1"/>
        <v>35.435</v>
      </c>
      <c r="W13" s="33">
        <v>29.22</v>
      </c>
      <c r="X13" s="33">
        <v>37</v>
      </c>
      <c r="Y13" s="22">
        <f t="shared" si="3"/>
        <v>33.11</v>
      </c>
      <c r="Z13" s="33">
        <v>29.11</v>
      </c>
      <c r="AA13" s="33">
        <v>33.9</v>
      </c>
      <c r="AB13" s="43">
        <f t="shared" si="7"/>
        <v>31.505</v>
      </c>
      <c r="AC13" s="125">
        <v>31.65</v>
      </c>
      <c r="AD13" s="126">
        <v>-4.1</v>
      </c>
      <c r="AE13" s="49"/>
    </row>
    <row r="14" spans="1:30" ht="22.5">
      <c r="A14" s="26" t="s">
        <v>31</v>
      </c>
      <c r="B14" s="27">
        <v>25</v>
      </c>
      <c r="C14" s="45">
        <v>32</v>
      </c>
      <c r="D14" s="14">
        <f t="shared" si="4"/>
        <v>28.5</v>
      </c>
      <c r="E14" s="45">
        <v>33.22</v>
      </c>
      <c r="F14" s="32">
        <v>41.7</v>
      </c>
      <c r="G14" s="31">
        <f t="shared" si="0"/>
        <v>37.46</v>
      </c>
      <c r="H14" s="28">
        <v>32.49</v>
      </c>
      <c r="I14" s="28">
        <v>35.89</v>
      </c>
      <c r="J14" s="31">
        <f t="shared" si="2"/>
        <v>34.19</v>
      </c>
      <c r="K14" s="30">
        <v>31.4</v>
      </c>
      <c r="L14" s="30">
        <v>32.67</v>
      </c>
      <c r="M14" s="31">
        <f t="shared" si="5"/>
        <v>32.035</v>
      </c>
      <c r="N14" s="28">
        <v>30.44</v>
      </c>
      <c r="O14" s="28">
        <v>39.8</v>
      </c>
      <c r="P14" s="31">
        <f t="shared" si="8"/>
        <v>35.12</v>
      </c>
      <c r="Q14" s="28">
        <v>30.65</v>
      </c>
      <c r="R14" s="28">
        <v>30.65</v>
      </c>
      <c r="S14" s="31">
        <f t="shared" si="6"/>
        <v>30.65</v>
      </c>
      <c r="T14" s="33">
        <v>31.72</v>
      </c>
      <c r="U14" s="33">
        <v>35.8</v>
      </c>
      <c r="V14" s="34">
        <v>34.22</v>
      </c>
      <c r="W14" s="33">
        <v>35</v>
      </c>
      <c r="X14" s="33">
        <v>35</v>
      </c>
      <c r="Y14" s="22">
        <f t="shared" si="3"/>
        <v>35</v>
      </c>
      <c r="Z14" s="33">
        <v>31.9</v>
      </c>
      <c r="AA14" s="33">
        <v>31.9</v>
      </c>
      <c r="AB14" s="43">
        <f t="shared" si="7"/>
        <v>31.9</v>
      </c>
      <c r="AC14" s="125"/>
      <c r="AD14" s="126"/>
    </row>
    <row r="15" spans="1:30" ht="33.75">
      <c r="A15" s="26" t="s">
        <v>32</v>
      </c>
      <c r="B15" s="44">
        <v>25</v>
      </c>
      <c r="C15" s="45">
        <v>32.85</v>
      </c>
      <c r="D15" s="14">
        <f t="shared" si="4"/>
        <v>28.925</v>
      </c>
      <c r="E15" s="29">
        <v>34.92</v>
      </c>
      <c r="F15" s="30">
        <v>38.43</v>
      </c>
      <c r="G15" s="31">
        <f t="shared" si="0"/>
        <v>36.675</v>
      </c>
      <c r="H15" s="28">
        <v>33.7</v>
      </c>
      <c r="I15" s="50">
        <v>35.37</v>
      </c>
      <c r="J15" s="31">
        <f t="shared" si="2"/>
        <v>34.535</v>
      </c>
      <c r="K15" s="28">
        <v>16</v>
      </c>
      <c r="L15" s="30">
        <v>34.43</v>
      </c>
      <c r="M15" s="31">
        <f t="shared" si="5"/>
        <v>25.215</v>
      </c>
      <c r="N15" s="28">
        <v>25.39</v>
      </c>
      <c r="O15" s="28">
        <v>38.77</v>
      </c>
      <c r="P15" s="31">
        <f t="shared" si="8"/>
        <v>32.08</v>
      </c>
      <c r="Q15" s="33">
        <v>30.21</v>
      </c>
      <c r="R15" s="28">
        <v>32.79</v>
      </c>
      <c r="S15" s="31">
        <f t="shared" si="6"/>
        <v>31.5</v>
      </c>
      <c r="T15" s="37">
        <v>34.15</v>
      </c>
      <c r="U15" s="51">
        <v>47.09</v>
      </c>
      <c r="V15" s="34">
        <f t="shared" si="1"/>
        <v>40.620000000000005</v>
      </c>
      <c r="W15" s="33">
        <v>32.86</v>
      </c>
      <c r="X15" s="33">
        <v>32.86</v>
      </c>
      <c r="Y15" s="22">
        <f t="shared" si="3"/>
        <v>32.86</v>
      </c>
      <c r="Z15" s="106">
        <v>16.17</v>
      </c>
      <c r="AA15" s="33">
        <v>30.14</v>
      </c>
      <c r="AB15" s="43">
        <f t="shared" si="7"/>
        <v>23.155</v>
      </c>
      <c r="AC15" s="38">
        <v>31.92</v>
      </c>
      <c r="AD15" s="25">
        <f>(D15/AC15*100-100)</f>
        <v>-9.382832080200515</v>
      </c>
    </row>
    <row r="16" spans="1:30" ht="45">
      <c r="A16" s="26" t="s">
        <v>33</v>
      </c>
      <c r="B16" s="39">
        <v>42</v>
      </c>
      <c r="C16" s="45">
        <v>52.63</v>
      </c>
      <c r="D16" s="14">
        <f t="shared" si="4"/>
        <v>47.315</v>
      </c>
      <c r="E16" s="29">
        <v>57.25</v>
      </c>
      <c r="F16" s="28">
        <v>60.26</v>
      </c>
      <c r="G16" s="31">
        <f t="shared" si="0"/>
        <v>58.754999999999995</v>
      </c>
      <c r="H16" s="28">
        <v>55.6</v>
      </c>
      <c r="I16" s="28">
        <v>59.98</v>
      </c>
      <c r="J16" s="31">
        <f t="shared" si="2"/>
        <v>57.79</v>
      </c>
      <c r="K16" s="28">
        <v>20.5</v>
      </c>
      <c r="L16" s="30">
        <v>56</v>
      </c>
      <c r="M16" s="31">
        <f t="shared" si="5"/>
        <v>38.25</v>
      </c>
      <c r="N16" s="28">
        <v>59.74</v>
      </c>
      <c r="O16" s="32">
        <v>61.71</v>
      </c>
      <c r="P16" s="31">
        <f t="shared" si="8"/>
        <v>60.725</v>
      </c>
      <c r="Q16" s="106">
        <v>20.4</v>
      </c>
      <c r="R16" s="33">
        <v>56.13</v>
      </c>
      <c r="S16" s="31">
        <f t="shared" si="6"/>
        <v>38.265</v>
      </c>
      <c r="T16" s="37">
        <v>55.49</v>
      </c>
      <c r="U16" s="37">
        <v>59.97</v>
      </c>
      <c r="V16" s="34">
        <f t="shared" si="1"/>
        <v>57.730000000000004</v>
      </c>
      <c r="W16" s="33">
        <v>54</v>
      </c>
      <c r="X16" s="33">
        <v>54</v>
      </c>
      <c r="Y16" s="22">
        <f t="shared" si="3"/>
        <v>54</v>
      </c>
      <c r="Z16" s="33">
        <v>22.86</v>
      </c>
      <c r="AA16" s="33">
        <v>42.11</v>
      </c>
      <c r="AB16" s="43">
        <f t="shared" si="7"/>
        <v>32.485</v>
      </c>
      <c r="AC16" s="38">
        <v>55.82</v>
      </c>
      <c r="AD16" s="25">
        <f>(D16/AC16*100-100)</f>
        <v>-15.23647438194196</v>
      </c>
    </row>
    <row r="17" spans="1:30" ht="22.5">
      <c r="A17" s="26" t="s">
        <v>34</v>
      </c>
      <c r="B17" s="109">
        <v>38</v>
      </c>
      <c r="C17" s="45">
        <v>45</v>
      </c>
      <c r="D17" s="14">
        <f t="shared" si="4"/>
        <v>41.5</v>
      </c>
      <c r="E17" s="29">
        <v>59.8</v>
      </c>
      <c r="F17" s="32">
        <v>78.5</v>
      </c>
      <c r="G17" s="31">
        <f t="shared" si="0"/>
        <v>69.15</v>
      </c>
      <c r="H17" s="30">
        <v>51.9</v>
      </c>
      <c r="I17" s="30">
        <v>69.9</v>
      </c>
      <c r="J17" s="31">
        <f t="shared" si="2"/>
        <v>60.900000000000006</v>
      </c>
      <c r="K17" s="30">
        <v>49</v>
      </c>
      <c r="L17" s="30">
        <v>49</v>
      </c>
      <c r="M17" s="31">
        <f t="shared" si="5"/>
        <v>49</v>
      </c>
      <c r="N17" s="30">
        <v>50.5</v>
      </c>
      <c r="O17" s="30">
        <v>73.4</v>
      </c>
      <c r="P17" s="31">
        <f t="shared" si="8"/>
        <v>61.95</v>
      </c>
      <c r="Q17" s="33">
        <v>55.25</v>
      </c>
      <c r="R17" s="33">
        <v>55.25</v>
      </c>
      <c r="S17" s="31">
        <f t="shared" si="6"/>
        <v>55.25</v>
      </c>
      <c r="T17" s="41">
        <v>57.64</v>
      </c>
      <c r="U17" s="41">
        <v>66.56</v>
      </c>
      <c r="V17" s="34">
        <f t="shared" si="1"/>
        <v>62.1</v>
      </c>
      <c r="W17" s="41">
        <v>63.9</v>
      </c>
      <c r="X17" s="41">
        <v>63.9</v>
      </c>
      <c r="Y17" s="22">
        <f t="shared" si="3"/>
        <v>63.9</v>
      </c>
      <c r="Z17" s="35" t="s">
        <v>24</v>
      </c>
      <c r="AA17" s="35" t="s">
        <v>24</v>
      </c>
      <c r="AB17" s="23" t="s">
        <v>24</v>
      </c>
      <c r="AC17" s="52" t="s">
        <v>24</v>
      </c>
      <c r="AD17" s="53" t="s">
        <v>24</v>
      </c>
    </row>
    <row r="18" spans="1:30" ht="22.5">
      <c r="A18" s="26" t="s">
        <v>35</v>
      </c>
      <c r="B18" s="27">
        <v>35</v>
      </c>
      <c r="C18" s="45">
        <v>37</v>
      </c>
      <c r="D18" s="14">
        <f t="shared" si="4"/>
        <v>36</v>
      </c>
      <c r="E18" s="29">
        <v>56.5</v>
      </c>
      <c r="F18" s="32">
        <v>70.5</v>
      </c>
      <c r="G18" s="31">
        <f t="shared" si="0"/>
        <v>63.5</v>
      </c>
      <c r="H18" s="30">
        <v>49.89</v>
      </c>
      <c r="I18" s="30">
        <v>62.9</v>
      </c>
      <c r="J18" s="31">
        <f t="shared" si="2"/>
        <v>56.394999999999996</v>
      </c>
      <c r="K18" s="30">
        <v>57.5</v>
      </c>
      <c r="L18" s="30">
        <v>57.5</v>
      </c>
      <c r="M18" s="31">
        <f t="shared" si="5"/>
        <v>57.5</v>
      </c>
      <c r="N18" s="28">
        <v>46.8</v>
      </c>
      <c r="O18" s="30">
        <v>66</v>
      </c>
      <c r="P18" s="31">
        <f t="shared" si="8"/>
        <v>56.4</v>
      </c>
      <c r="Q18" s="33">
        <v>46.05</v>
      </c>
      <c r="R18" s="33">
        <v>52.95</v>
      </c>
      <c r="S18" s="31">
        <f t="shared" si="6"/>
        <v>49.5</v>
      </c>
      <c r="T18" s="41">
        <v>46.19</v>
      </c>
      <c r="U18" s="41">
        <v>59.84</v>
      </c>
      <c r="V18" s="34">
        <f aca="true" t="shared" si="9" ref="V18:V34">(U18+T18)/2</f>
        <v>53.015</v>
      </c>
      <c r="W18" s="41">
        <v>47.9</v>
      </c>
      <c r="X18" s="41">
        <v>56.9</v>
      </c>
      <c r="Y18" s="22">
        <f t="shared" si="3"/>
        <v>52.4</v>
      </c>
      <c r="Z18" s="41">
        <v>44</v>
      </c>
      <c r="AA18" s="41">
        <v>44.9</v>
      </c>
      <c r="AB18" s="43">
        <f t="shared" si="7"/>
        <v>44.45</v>
      </c>
      <c r="AC18" s="38">
        <v>42.86</v>
      </c>
      <c r="AD18" s="25">
        <f>(D18/AC18*100-100)</f>
        <v>-16.005599626691563</v>
      </c>
    </row>
    <row r="19" spans="1:30" ht="12.75">
      <c r="A19" s="26" t="s">
        <v>36</v>
      </c>
      <c r="B19" s="72">
        <v>125</v>
      </c>
      <c r="C19" s="67">
        <v>125</v>
      </c>
      <c r="D19" s="14">
        <f t="shared" si="4"/>
        <v>125</v>
      </c>
      <c r="E19" s="29">
        <v>189.9</v>
      </c>
      <c r="F19" s="28">
        <v>189.9</v>
      </c>
      <c r="G19" s="31">
        <f t="shared" si="0"/>
        <v>189.9</v>
      </c>
      <c r="H19" s="56" t="s">
        <v>24</v>
      </c>
      <c r="I19" s="56" t="s">
        <v>24</v>
      </c>
      <c r="J19" s="36" t="s">
        <v>24</v>
      </c>
      <c r="K19" s="57" t="s">
        <v>23</v>
      </c>
      <c r="L19" s="57" t="s">
        <v>23</v>
      </c>
      <c r="M19" s="58" t="s">
        <v>24</v>
      </c>
      <c r="N19" s="57" t="s">
        <v>23</v>
      </c>
      <c r="O19" s="57" t="s">
        <v>23</v>
      </c>
      <c r="P19" s="36" t="s">
        <v>24</v>
      </c>
      <c r="Q19" s="35" t="s">
        <v>23</v>
      </c>
      <c r="R19" s="35" t="s">
        <v>23</v>
      </c>
      <c r="S19" s="36" t="s">
        <v>24</v>
      </c>
      <c r="T19" s="35" t="s">
        <v>24</v>
      </c>
      <c r="U19" s="107" t="s">
        <v>24</v>
      </c>
      <c r="V19" s="36" t="s">
        <v>24</v>
      </c>
      <c r="W19" s="59" t="s">
        <v>24</v>
      </c>
      <c r="X19" s="59" t="s">
        <v>24</v>
      </c>
      <c r="Y19" s="19" t="s">
        <v>24</v>
      </c>
      <c r="Z19" s="60" t="s">
        <v>24</v>
      </c>
      <c r="AA19" s="60" t="s">
        <v>24</v>
      </c>
      <c r="AB19" s="61" t="s">
        <v>24</v>
      </c>
      <c r="AC19" s="24" t="s">
        <v>23</v>
      </c>
      <c r="AD19" s="25" t="s">
        <v>24</v>
      </c>
    </row>
    <row r="20" spans="1:30" ht="22.5">
      <c r="A20" s="26" t="s">
        <v>38</v>
      </c>
      <c r="B20" s="54">
        <v>45</v>
      </c>
      <c r="C20" s="55">
        <v>89</v>
      </c>
      <c r="D20" s="62" t="s">
        <v>37</v>
      </c>
      <c r="E20" s="29">
        <v>65</v>
      </c>
      <c r="F20" s="30">
        <v>93.6</v>
      </c>
      <c r="G20" s="31">
        <f t="shared" si="0"/>
        <v>79.3</v>
      </c>
      <c r="H20" s="28">
        <v>54.9</v>
      </c>
      <c r="I20" s="30">
        <v>89.9</v>
      </c>
      <c r="J20" s="31">
        <f t="shared" si="2"/>
        <v>72.4</v>
      </c>
      <c r="K20" s="63">
        <v>120</v>
      </c>
      <c r="L20" s="37">
        <v>120</v>
      </c>
      <c r="M20" s="31">
        <f t="shared" si="5"/>
        <v>120</v>
      </c>
      <c r="N20" s="42">
        <v>34.2</v>
      </c>
      <c r="O20" s="41">
        <v>85.4</v>
      </c>
      <c r="P20" s="31">
        <f t="shared" si="8"/>
        <v>59.800000000000004</v>
      </c>
      <c r="Q20" s="41">
        <v>91.95</v>
      </c>
      <c r="R20" s="33">
        <v>91.95</v>
      </c>
      <c r="S20" s="31">
        <f t="shared" si="6"/>
        <v>91.95</v>
      </c>
      <c r="T20" s="41">
        <v>85.49</v>
      </c>
      <c r="U20" s="41">
        <v>89.66</v>
      </c>
      <c r="V20" s="34">
        <f t="shared" si="9"/>
        <v>87.57499999999999</v>
      </c>
      <c r="W20" s="59">
        <v>121</v>
      </c>
      <c r="X20" s="113">
        <v>121</v>
      </c>
      <c r="Y20" s="22">
        <f t="shared" si="3"/>
        <v>121</v>
      </c>
      <c r="Z20" s="64">
        <v>89.9</v>
      </c>
      <c r="AA20" s="64">
        <v>89.9</v>
      </c>
      <c r="AB20" s="43">
        <f t="shared" si="7"/>
        <v>89.9</v>
      </c>
      <c r="AC20" s="24">
        <v>90.96</v>
      </c>
      <c r="AD20" s="65" t="e">
        <f>(D20/AC20*100-100)</f>
        <v>#VALUE!</v>
      </c>
    </row>
    <row r="21" spans="1:30" ht="12.75">
      <c r="A21" s="26" t="s">
        <v>39</v>
      </c>
      <c r="B21" s="66" t="s">
        <v>23</v>
      </c>
      <c r="C21" s="67" t="s">
        <v>23</v>
      </c>
      <c r="D21" s="68" t="s">
        <v>24</v>
      </c>
      <c r="E21" s="29">
        <v>38</v>
      </c>
      <c r="F21" s="32">
        <v>38</v>
      </c>
      <c r="G21" s="31">
        <f t="shared" si="0"/>
        <v>38</v>
      </c>
      <c r="H21" s="110">
        <v>32.79</v>
      </c>
      <c r="I21" s="30">
        <v>32.79</v>
      </c>
      <c r="J21" s="31">
        <f t="shared" si="2"/>
        <v>32.79</v>
      </c>
      <c r="K21" s="28">
        <v>33.7</v>
      </c>
      <c r="L21" s="30">
        <v>33.7</v>
      </c>
      <c r="M21" s="31">
        <f>(L21+K21)/2</f>
        <v>33.7</v>
      </c>
      <c r="N21" s="30">
        <v>35.7</v>
      </c>
      <c r="O21" s="30">
        <v>35.7</v>
      </c>
      <c r="P21" s="31">
        <f aca="true" t="shared" si="10" ref="P21:P34">(O21+N21)/2</f>
        <v>35.7</v>
      </c>
      <c r="Q21" s="30">
        <v>33.95</v>
      </c>
      <c r="R21" s="28">
        <v>33.95</v>
      </c>
      <c r="S21" s="31">
        <f aca="true" t="shared" si="11" ref="S21:S34">(R21+Q21)/2</f>
        <v>33.95</v>
      </c>
      <c r="T21" s="33">
        <v>35.69</v>
      </c>
      <c r="U21" s="33">
        <v>35.69</v>
      </c>
      <c r="V21" s="34">
        <f t="shared" si="9"/>
        <v>35.69</v>
      </c>
      <c r="W21" s="33">
        <v>32.9</v>
      </c>
      <c r="X21" s="41">
        <v>32.9</v>
      </c>
      <c r="Y21" s="22">
        <f t="shared" si="3"/>
        <v>32.9</v>
      </c>
      <c r="Z21" s="33">
        <v>35.6</v>
      </c>
      <c r="AA21" s="41">
        <v>35.6</v>
      </c>
      <c r="AB21" s="43">
        <f t="shared" si="7"/>
        <v>35.6</v>
      </c>
      <c r="AC21" s="112">
        <v>35.81</v>
      </c>
      <c r="AD21" s="25" t="s">
        <v>24</v>
      </c>
    </row>
    <row r="22" spans="1:30" ht="22.5">
      <c r="A22" s="26" t="s">
        <v>40</v>
      </c>
      <c r="B22" s="66" t="s">
        <v>24</v>
      </c>
      <c r="C22" s="67" t="s">
        <v>24</v>
      </c>
      <c r="D22" s="68" t="s">
        <v>24</v>
      </c>
      <c r="E22" s="29">
        <v>10.8</v>
      </c>
      <c r="F22" s="114">
        <v>10.8</v>
      </c>
      <c r="G22" s="31">
        <f t="shared" si="0"/>
        <v>10.8</v>
      </c>
      <c r="H22" s="30">
        <v>9.99</v>
      </c>
      <c r="I22" s="30">
        <v>9.99</v>
      </c>
      <c r="J22" s="31">
        <f t="shared" si="2"/>
        <v>9.99</v>
      </c>
      <c r="K22" s="110">
        <v>7.3</v>
      </c>
      <c r="L22" s="28">
        <v>7.3</v>
      </c>
      <c r="M22" s="31">
        <f>(L22+K22)/2</f>
        <v>7.3</v>
      </c>
      <c r="N22" s="30">
        <v>8.1</v>
      </c>
      <c r="O22" s="30">
        <v>8.1</v>
      </c>
      <c r="P22" s="31">
        <f t="shared" si="10"/>
        <v>8.1</v>
      </c>
      <c r="Q22" s="28">
        <v>7.85</v>
      </c>
      <c r="R22" s="28">
        <v>7.85</v>
      </c>
      <c r="S22" s="31">
        <f t="shared" si="11"/>
        <v>7.85</v>
      </c>
      <c r="T22" s="33">
        <v>7.87</v>
      </c>
      <c r="U22" s="33">
        <v>7.87</v>
      </c>
      <c r="V22" s="34">
        <f t="shared" si="9"/>
        <v>7.87</v>
      </c>
      <c r="W22" s="33">
        <v>10.3</v>
      </c>
      <c r="X22" s="33">
        <v>10.3</v>
      </c>
      <c r="Y22" s="22">
        <f t="shared" si="3"/>
        <v>10.3</v>
      </c>
      <c r="Z22" s="33">
        <v>8.3</v>
      </c>
      <c r="AA22" s="41">
        <v>8.3</v>
      </c>
      <c r="AB22" s="43">
        <f t="shared" si="7"/>
        <v>8.3</v>
      </c>
      <c r="AC22" s="38">
        <v>10.44</v>
      </c>
      <c r="AD22" s="25" t="s">
        <v>24</v>
      </c>
    </row>
    <row r="23" spans="1:30" ht="12.75">
      <c r="A23" s="26" t="s">
        <v>41</v>
      </c>
      <c r="B23" s="66" t="s">
        <v>23</v>
      </c>
      <c r="C23" s="67" t="s">
        <v>23</v>
      </c>
      <c r="D23" s="68" t="s">
        <v>23</v>
      </c>
      <c r="E23" s="29">
        <v>329</v>
      </c>
      <c r="F23" s="28">
        <v>550.4</v>
      </c>
      <c r="G23" s="31">
        <f t="shared" si="0"/>
        <v>439.7</v>
      </c>
      <c r="H23" s="30">
        <v>213</v>
      </c>
      <c r="I23" s="30">
        <v>399.5</v>
      </c>
      <c r="J23" s="31">
        <f t="shared" si="2"/>
        <v>306.25</v>
      </c>
      <c r="K23" s="28">
        <v>195</v>
      </c>
      <c r="L23" s="28">
        <v>245</v>
      </c>
      <c r="M23" s="31">
        <f>(L23+K23)/2</f>
        <v>220</v>
      </c>
      <c r="N23" s="70">
        <v>366</v>
      </c>
      <c r="O23" s="71">
        <v>506.5</v>
      </c>
      <c r="P23" s="31">
        <f>(O23+N23)/2</f>
        <v>436.25</v>
      </c>
      <c r="Q23" s="28">
        <v>474.75</v>
      </c>
      <c r="R23" s="32">
        <v>676</v>
      </c>
      <c r="S23" s="31">
        <f t="shared" si="11"/>
        <v>575.375</v>
      </c>
      <c r="T23" s="106">
        <v>131.45</v>
      </c>
      <c r="U23" s="33">
        <v>490.3</v>
      </c>
      <c r="V23" s="34">
        <f t="shared" si="9"/>
        <v>310.875</v>
      </c>
      <c r="W23" s="33">
        <v>419</v>
      </c>
      <c r="X23" s="33">
        <v>429</v>
      </c>
      <c r="Y23" s="22">
        <f t="shared" si="3"/>
        <v>424</v>
      </c>
      <c r="Z23" s="41">
        <v>215.67</v>
      </c>
      <c r="AA23" s="41">
        <v>669</v>
      </c>
      <c r="AB23" s="43">
        <f t="shared" si="7"/>
        <v>442.335</v>
      </c>
      <c r="AC23" s="38">
        <v>337.09</v>
      </c>
      <c r="AD23" s="25" t="s">
        <v>24</v>
      </c>
    </row>
    <row r="24" spans="1:30" ht="12.75">
      <c r="A24" s="26" t="s">
        <v>42</v>
      </c>
      <c r="B24" s="72" t="s">
        <v>23</v>
      </c>
      <c r="C24" s="67" t="s">
        <v>23</v>
      </c>
      <c r="D24" s="68" t="s">
        <v>23</v>
      </c>
      <c r="E24" s="29">
        <v>24.95</v>
      </c>
      <c r="F24" s="32">
        <v>44.05</v>
      </c>
      <c r="G24" s="31">
        <f>(F24+E24)/2</f>
        <v>34.5</v>
      </c>
      <c r="H24" s="30">
        <v>22.5</v>
      </c>
      <c r="I24" s="30">
        <v>31.45</v>
      </c>
      <c r="J24" s="31">
        <f t="shared" si="2"/>
        <v>26.975</v>
      </c>
      <c r="K24" s="28">
        <v>18.3</v>
      </c>
      <c r="L24" s="30">
        <v>33.25</v>
      </c>
      <c r="M24" s="31">
        <f t="shared" si="5"/>
        <v>25.775</v>
      </c>
      <c r="N24" s="30">
        <v>30.9</v>
      </c>
      <c r="O24" s="30">
        <v>40.2</v>
      </c>
      <c r="P24" s="31">
        <f t="shared" si="10"/>
        <v>35.55</v>
      </c>
      <c r="Q24" s="28">
        <v>31.15</v>
      </c>
      <c r="R24" s="28">
        <v>32.53</v>
      </c>
      <c r="S24" s="31">
        <f t="shared" si="11"/>
        <v>31.84</v>
      </c>
      <c r="T24" s="33">
        <v>24.14</v>
      </c>
      <c r="U24" s="33">
        <v>30.87</v>
      </c>
      <c r="V24" s="34">
        <f t="shared" si="9"/>
        <v>27.505000000000003</v>
      </c>
      <c r="W24" s="42">
        <v>15.45</v>
      </c>
      <c r="X24" s="41">
        <v>32.95</v>
      </c>
      <c r="Y24" s="22">
        <f t="shared" si="3"/>
        <v>24.200000000000003</v>
      </c>
      <c r="Z24" s="41">
        <v>24.5</v>
      </c>
      <c r="AA24" s="41">
        <v>31.45</v>
      </c>
      <c r="AB24" s="43">
        <f t="shared" si="7"/>
        <v>27.975</v>
      </c>
      <c r="AC24" s="38">
        <v>26.83</v>
      </c>
      <c r="AD24" s="25" t="s">
        <v>24</v>
      </c>
    </row>
    <row r="25" spans="1:30" ht="12.75">
      <c r="A25" s="26" t="s">
        <v>43</v>
      </c>
      <c r="B25" s="72" t="s">
        <v>23</v>
      </c>
      <c r="C25" s="67" t="s">
        <v>23</v>
      </c>
      <c r="D25" s="68" t="s">
        <v>23</v>
      </c>
      <c r="E25" s="29">
        <v>44.33</v>
      </c>
      <c r="F25" s="114">
        <v>65.56</v>
      </c>
      <c r="G25" s="31">
        <f t="shared" si="0"/>
        <v>54.945</v>
      </c>
      <c r="H25" s="46">
        <v>29.09</v>
      </c>
      <c r="I25" s="30">
        <v>63.22</v>
      </c>
      <c r="J25" s="31">
        <f t="shared" si="2"/>
        <v>46.155</v>
      </c>
      <c r="K25" s="30">
        <v>30</v>
      </c>
      <c r="L25" s="28">
        <v>48.22</v>
      </c>
      <c r="M25" s="31">
        <f t="shared" si="5"/>
        <v>39.11</v>
      </c>
      <c r="N25" s="30">
        <v>34</v>
      </c>
      <c r="O25" s="28">
        <v>65</v>
      </c>
      <c r="P25" s="31">
        <f t="shared" si="10"/>
        <v>49.5</v>
      </c>
      <c r="Q25" s="28">
        <v>30.06</v>
      </c>
      <c r="R25" s="28">
        <v>47.72</v>
      </c>
      <c r="S25" s="31">
        <f t="shared" si="11"/>
        <v>38.89</v>
      </c>
      <c r="T25" s="41">
        <v>31.07</v>
      </c>
      <c r="U25" s="33">
        <v>57.86</v>
      </c>
      <c r="V25" s="34">
        <f t="shared" si="9"/>
        <v>44.465</v>
      </c>
      <c r="W25" s="41">
        <v>38.78</v>
      </c>
      <c r="X25" s="41">
        <v>62.11</v>
      </c>
      <c r="Y25" s="22">
        <f t="shared" si="3"/>
        <v>50.445</v>
      </c>
      <c r="Z25" s="41">
        <v>35.5</v>
      </c>
      <c r="AA25" s="41">
        <v>60.11</v>
      </c>
      <c r="AB25" s="43">
        <f t="shared" si="7"/>
        <v>47.805</v>
      </c>
      <c r="AC25" s="38">
        <v>36.54</v>
      </c>
      <c r="AD25" s="25" t="s">
        <v>24</v>
      </c>
    </row>
    <row r="26" spans="1:30" ht="12.75">
      <c r="A26" s="26" t="s">
        <v>44</v>
      </c>
      <c r="B26" s="66" t="s">
        <v>23</v>
      </c>
      <c r="C26" s="67" t="s">
        <v>23</v>
      </c>
      <c r="D26" s="68" t="s">
        <v>23</v>
      </c>
      <c r="E26" s="29">
        <v>33.22</v>
      </c>
      <c r="F26" s="114">
        <v>48.11</v>
      </c>
      <c r="G26" s="31">
        <f t="shared" si="0"/>
        <v>40.665</v>
      </c>
      <c r="H26" s="28">
        <v>24.99</v>
      </c>
      <c r="I26" s="28">
        <v>41.1</v>
      </c>
      <c r="J26" s="31">
        <f t="shared" si="2"/>
        <v>33.045</v>
      </c>
      <c r="K26" s="28">
        <v>20.89</v>
      </c>
      <c r="L26" s="30">
        <v>37.78</v>
      </c>
      <c r="M26" s="31">
        <f t="shared" si="5"/>
        <v>29.335</v>
      </c>
      <c r="N26" s="30">
        <v>28.6</v>
      </c>
      <c r="O26" s="28">
        <v>39.33</v>
      </c>
      <c r="P26" s="31">
        <f t="shared" si="10"/>
        <v>33.965</v>
      </c>
      <c r="Q26" s="46">
        <v>20.83</v>
      </c>
      <c r="R26" s="28">
        <v>46.94</v>
      </c>
      <c r="S26" s="31">
        <f t="shared" si="11"/>
        <v>33.885</v>
      </c>
      <c r="T26" s="41">
        <v>38.54</v>
      </c>
      <c r="U26" s="33">
        <v>44.21</v>
      </c>
      <c r="V26" s="34">
        <f t="shared" si="9"/>
        <v>41.375</v>
      </c>
      <c r="W26" s="33">
        <v>35.44</v>
      </c>
      <c r="X26" s="41">
        <v>39.89</v>
      </c>
      <c r="Y26" s="22">
        <f t="shared" si="3"/>
        <v>37.665</v>
      </c>
      <c r="Z26" s="41">
        <v>27</v>
      </c>
      <c r="AA26" s="41">
        <v>27</v>
      </c>
      <c r="AB26" s="43">
        <f t="shared" si="7"/>
        <v>27</v>
      </c>
      <c r="AC26" s="38">
        <v>26.75</v>
      </c>
      <c r="AD26" s="25" t="s">
        <v>24</v>
      </c>
    </row>
    <row r="27" spans="1:30" ht="12.75">
      <c r="A27" s="26" t="s">
        <v>45</v>
      </c>
      <c r="B27" s="66" t="s">
        <v>23</v>
      </c>
      <c r="C27" s="67" t="s">
        <v>23</v>
      </c>
      <c r="D27" s="68" t="s">
        <v>23</v>
      </c>
      <c r="E27" s="29">
        <v>26.56</v>
      </c>
      <c r="F27" s="28">
        <v>63.67</v>
      </c>
      <c r="G27" s="31">
        <f t="shared" si="0"/>
        <v>45.115</v>
      </c>
      <c r="H27" s="28">
        <v>21.29</v>
      </c>
      <c r="I27" s="30">
        <v>55.54</v>
      </c>
      <c r="J27" s="31">
        <f t="shared" si="2"/>
        <v>38.415</v>
      </c>
      <c r="K27" s="28">
        <v>21.11</v>
      </c>
      <c r="L27" s="30">
        <v>54.44</v>
      </c>
      <c r="M27" s="31">
        <f t="shared" si="5"/>
        <v>37.775</v>
      </c>
      <c r="N27" s="30">
        <v>24.6</v>
      </c>
      <c r="O27" s="114">
        <v>65.67</v>
      </c>
      <c r="P27" s="31">
        <f t="shared" si="10"/>
        <v>45.135000000000005</v>
      </c>
      <c r="Q27" s="110">
        <v>20.83</v>
      </c>
      <c r="R27" s="28">
        <v>46.94</v>
      </c>
      <c r="S27" s="31">
        <f t="shared" si="11"/>
        <v>33.885</v>
      </c>
      <c r="T27" s="33">
        <v>22.11</v>
      </c>
      <c r="U27" s="41">
        <v>62.76</v>
      </c>
      <c r="V27" s="34">
        <f t="shared" si="9"/>
        <v>42.435</v>
      </c>
      <c r="W27" s="41">
        <v>43.22</v>
      </c>
      <c r="X27" s="33">
        <v>54.33</v>
      </c>
      <c r="Y27" s="22">
        <f t="shared" si="3"/>
        <v>48.775</v>
      </c>
      <c r="Z27" s="41">
        <v>24.75</v>
      </c>
      <c r="AA27" s="33">
        <v>59</v>
      </c>
      <c r="AB27" s="43">
        <f t="shared" si="7"/>
        <v>41.875</v>
      </c>
      <c r="AC27" s="38">
        <v>29.15</v>
      </c>
      <c r="AD27" s="25" t="s">
        <v>24</v>
      </c>
    </row>
    <row r="28" spans="1:30" ht="12.75">
      <c r="A28" s="26" t="s">
        <v>46</v>
      </c>
      <c r="B28" s="44">
        <v>30</v>
      </c>
      <c r="C28" s="45">
        <v>30</v>
      </c>
      <c r="D28" s="14">
        <f t="shared" si="4"/>
        <v>30</v>
      </c>
      <c r="E28" s="45">
        <v>34.83</v>
      </c>
      <c r="F28" s="32">
        <v>78</v>
      </c>
      <c r="G28" s="31">
        <f t="shared" si="0"/>
        <v>56.415</v>
      </c>
      <c r="H28" s="108">
        <v>20.9</v>
      </c>
      <c r="I28" s="30">
        <v>73.09</v>
      </c>
      <c r="J28" s="31">
        <f t="shared" si="2"/>
        <v>46.995000000000005</v>
      </c>
      <c r="K28" s="30">
        <v>28.75</v>
      </c>
      <c r="L28" s="30">
        <v>69.78</v>
      </c>
      <c r="M28" s="31">
        <f t="shared" si="5"/>
        <v>49.265</v>
      </c>
      <c r="N28" s="28">
        <v>23.1</v>
      </c>
      <c r="O28" s="30">
        <v>69.56</v>
      </c>
      <c r="P28" s="31">
        <f t="shared" si="10"/>
        <v>46.33</v>
      </c>
      <c r="Q28" s="28">
        <v>29.38</v>
      </c>
      <c r="R28" s="28">
        <v>69.89</v>
      </c>
      <c r="S28" s="31">
        <f t="shared" si="11"/>
        <v>49.635</v>
      </c>
      <c r="T28" s="41">
        <v>25.42</v>
      </c>
      <c r="U28" s="41">
        <v>69.5</v>
      </c>
      <c r="V28" s="34">
        <f t="shared" si="9"/>
        <v>47.46</v>
      </c>
      <c r="W28" s="41">
        <v>32</v>
      </c>
      <c r="X28" s="41">
        <v>73.11</v>
      </c>
      <c r="Y28" s="22">
        <f t="shared" si="3"/>
        <v>52.555</v>
      </c>
      <c r="Z28" s="41">
        <v>29.75</v>
      </c>
      <c r="AA28" s="41">
        <v>69.78</v>
      </c>
      <c r="AB28" s="43">
        <f t="shared" si="7"/>
        <v>49.765</v>
      </c>
      <c r="AC28" s="38">
        <v>33.04</v>
      </c>
      <c r="AD28" s="25">
        <f>(D28/AC28*100-100)</f>
        <v>-9.200968523002416</v>
      </c>
    </row>
    <row r="29" spans="1:30" ht="12.75">
      <c r="A29" s="26" t="s">
        <v>47</v>
      </c>
      <c r="B29" s="44">
        <v>10</v>
      </c>
      <c r="C29" s="45">
        <v>20</v>
      </c>
      <c r="D29" s="14">
        <f t="shared" si="4"/>
        <v>15</v>
      </c>
      <c r="E29" s="45">
        <v>19.9</v>
      </c>
      <c r="F29" s="28">
        <v>39.3</v>
      </c>
      <c r="G29" s="31">
        <f t="shared" si="0"/>
        <v>29.599999999999998</v>
      </c>
      <c r="H29" s="108">
        <v>7</v>
      </c>
      <c r="I29" s="30">
        <v>21.9</v>
      </c>
      <c r="J29" s="31">
        <f t="shared" si="2"/>
        <v>14.45</v>
      </c>
      <c r="K29" s="30">
        <v>29</v>
      </c>
      <c r="L29" s="114">
        <v>45</v>
      </c>
      <c r="M29" s="31">
        <f t="shared" si="5"/>
        <v>37</v>
      </c>
      <c r="N29" s="30">
        <v>37.3</v>
      </c>
      <c r="O29" s="28">
        <v>37.3</v>
      </c>
      <c r="P29" s="31">
        <f t="shared" si="10"/>
        <v>37.3</v>
      </c>
      <c r="Q29" s="28">
        <v>29.95</v>
      </c>
      <c r="R29" s="28">
        <v>29.95</v>
      </c>
      <c r="S29" s="31">
        <f t="shared" si="11"/>
        <v>29.95</v>
      </c>
      <c r="T29" s="41">
        <v>20.89</v>
      </c>
      <c r="U29" s="41">
        <v>20.99</v>
      </c>
      <c r="V29" s="34">
        <f t="shared" si="9"/>
        <v>20.939999999999998</v>
      </c>
      <c r="W29" s="33">
        <v>21.9</v>
      </c>
      <c r="X29" s="41">
        <v>29.93</v>
      </c>
      <c r="Y29" s="22">
        <f t="shared" si="3"/>
        <v>25.915</v>
      </c>
      <c r="Z29" s="41">
        <v>29.9</v>
      </c>
      <c r="AA29" s="33">
        <v>34.1</v>
      </c>
      <c r="AB29" s="43">
        <f t="shared" si="7"/>
        <v>32</v>
      </c>
      <c r="AC29" s="38">
        <v>21.48</v>
      </c>
      <c r="AD29" s="25">
        <f>(D29/AC29*100-100)</f>
        <v>-30.167597765363126</v>
      </c>
    </row>
    <row r="30" spans="1:30" ht="22.5">
      <c r="A30" s="26" t="s">
        <v>48</v>
      </c>
      <c r="B30" s="111">
        <v>10</v>
      </c>
      <c r="C30" s="45">
        <v>12</v>
      </c>
      <c r="D30" s="14">
        <f t="shared" si="4"/>
        <v>11</v>
      </c>
      <c r="E30" s="45">
        <v>13.9</v>
      </c>
      <c r="F30" s="28">
        <v>13.9</v>
      </c>
      <c r="G30" s="31">
        <f t="shared" si="0"/>
        <v>13.9</v>
      </c>
      <c r="H30" s="30">
        <v>11.9</v>
      </c>
      <c r="I30" s="28">
        <v>22.8</v>
      </c>
      <c r="J30" s="31">
        <f t="shared" si="2"/>
        <v>17.35</v>
      </c>
      <c r="K30" s="30">
        <v>13.9</v>
      </c>
      <c r="L30" s="30">
        <v>13.9</v>
      </c>
      <c r="M30" s="31">
        <f>(L30+K30)/2</f>
        <v>13.9</v>
      </c>
      <c r="N30" s="30">
        <v>15.2</v>
      </c>
      <c r="O30" s="114">
        <v>15.2</v>
      </c>
      <c r="P30" s="31">
        <f t="shared" si="10"/>
        <v>15.2</v>
      </c>
      <c r="Q30" s="33">
        <v>12.35</v>
      </c>
      <c r="R30" s="33">
        <v>12.35</v>
      </c>
      <c r="S30" s="31">
        <f t="shared" si="11"/>
        <v>12.35</v>
      </c>
      <c r="T30" s="33">
        <v>10.49</v>
      </c>
      <c r="U30" s="28">
        <v>10.49</v>
      </c>
      <c r="V30" s="34">
        <f t="shared" si="9"/>
        <v>10.49</v>
      </c>
      <c r="W30" s="41">
        <v>12</v>
      </c>
      <c r="X30" s="41">
        <v>12</v>
      </c>
      <c r="Y30" s="22">
        <f t="shared" si="3"/>
        <v>12</v>
      </c>
      <c r="Z30" s="41">
        <v>12.9</v>
      </c>
      <c r="AA30" s="41">
        <v>12.9</v>
      </c>
      <c r="AB30" s="43">
        <f t="shared" si="7"/>
        <v>12.9</v>
      </c>
      <c r="AC30" s="38">
        <v>12.68</v>
      </c>
      <c r="AD30" s="25">
        <f>(D30/AC30*100-100)</f>
        <v>-13.249211356466873</v>
      </c>
    </row>
    <row r="31" spans="1:30" ht="12.75">
      <c r="A31" s="26" t="s">
        <v>49</v>
      </c>
      <c r="B31" s="44">
        <v>19</v>
      </c>
      <c r="C31" s="45">
        <v>20</v>
      </c>
      <c r="D31" s="14">
        <f t="shared" si="4"/>
        <v>19.5</v>
      </c>
      <c r="E31" s="45">
        <v>25.8</v>
      </c>
      <c r="F31" s="28">
        <v>25.8</v>
      </c>
      <c r="G31" s="31">
        <f t="shared" si="0"/>
        <v>25.8</v>
      </c>
      <c r="H31" s="108">
        <v>19.9</v>
      </c>
      <c r="I31" s="30">
        <v>19.9</v>
      </c>
      <c r="J31" s="31">
        <f>(I31+H31)/2</f>
        <v>19.9</v>
      </c>
      <c r="K31" s="30">
        <v>28</v>
      </c>
      <c r="L31" s="30">
        <v>28</v>
      </c>
      <c r="M31" s="31">
        <f t="shared" si="5"/>
        <v>28</v>
      </c>
      <c r="N31" s="30">
        <v>31.3</v>
      </c>
      <c r="O31" s="28">
        <v>31.3</v>
      </c>
      <c r="P31" s="31">
        <f t="shared" si="10"/>
        <v>31.3</v>
      </c>
      <c r="Q31" s="28">
        <v>32.55</v>
      </c>
      <c r="R31" s="114">
        <v>32.55</v>
      </c>
      <c r="S31" s="31">
        <f t="shared" si="11"/>
        <v>32.55</v>
      </c>
      <c r="T31" s="41">
        <v>17.84</v>
      </c>
      <c r="U31" s="33">
        <v>31.49</v>
      </c>
      <c r="V31" s="34">
        <f t="shared" si="9"/>
        <v>24.665</v>
      </c>
      <c r="W31" s="41">
        <v>21.9</v>
      </c>
      <c r="X31" s="41">
        <v>21.9</v>
      </c>
      <c r="Y31" s="22">
        <f t="shared" si="3"/>
        <v>21.9</v>
      </c>
      <c r="Z31" s="41">
        <v>28.4</v>
      </c>
      <c r="AA31" s="33">
        <v>28.4</v>
      </c>
      <c r="AB31" s="43">
        <f t="shared" si="7"/>
        <v>28.4</v>
      </c>
      <c r="AC31" s="38">
        <v>26.05</v>
      </c>
      <c r="AD31" s="25">
        <f>(D31/AC31*100-100)</f>
        <v>-25.14395393474088</v>
      </c>
    </row>
    <row r="32" spans="1:30" ht="12.75">
      <c r="A32" s="26" t="s">
        <v>50</v>
      </c>
      <c r="B32" s="27">
        <v>13</v>
      </c>
      <c r="C32" s="45">
        <v>20</v>
      </c>
      <c r="D32" s="14">
        <f t="shared" si="4"/>
        <v>16.5</v>
      </c>
      <c r="E32" s="45">
        <v>26.8</v>
      </c>
      <c r="F32" s="28">
        <v>36.3</v>
      </c>
      <c r="G32" s="31">
        <f t="shared" si="0"/>
        <v>31.549999999999997</v>
      </c>
      <c r="H32" s="30">
        <v>19</v>
      </c>
      <c r="I32" s="30">
        <v>19.9</v>
      </c>
      <c r="J32" s="31">
        <f t="shared" si="2"/>
        <v>19.45</v>
      </c>
      <c r="K32" s="30">
        <v>29</v>
      </c>
      <c r="L32" s="30">
        <v>37.6</v>
      </c>
      <c r="M32" s="31">
        <f t="shared" si="5"/>
        <v>33.3</v>
      </c>
      <c r="N32" s="30">
        <v>28.7</v>
      </c>
      <c r="O32" s="30">
        <v>35.6</v>
      </c>
      <c r="P32" s="31">
        <f t="shared" si="10"/>
        <v>32.15</v>
      </c>
      <c r="Q32" s="28">
        <v>29.95</v>
      </c>
      <c r="R32" s="28">
        <v>29.95</v>
      </c>
      <c r="S32" s="31">
        <f t="shared" si="11"/>
        <v>29.95</v>
      </c>
      <c r="T32" s="33">
        <v>26.14</v>
      </c>
      <c r="U32" s="69">
        <v>37.79</v>
      </c>
      <c r="V32" s="34">
        <f t="shared" si="9"/>
        <v>31.965</v>
      </c>
      <c r="W32" s="41">
        <v>29.9</v>
      </c>
      <c r="X32" s="41">
        <v>29.9</v>
      </c>
      <c r="Y32" s="22">
        <f t="shared" si="3"/>
        <v>29.9</v>
      </c>
      <c r="Z32" s="41">
        <v>27.3</v>
      </c>
      <c r="AA32" s="41">
        <v>27.3</v>
      </c>
      <c r="AB32" s="43">
        <f t="shared" si="7"/>
        <v>27.3</v>
      </c>
      <c r="AC32" s="38">
        <v>27.95</v>
      </c>
      <c r="AD32" s="25">
        <f>(D32/AC32*100-100)</f>
        <v>-40.9660107334526</v>
      </c>
    </row>
    <row r="33" spans="1:30" ht="12.75">
      <c r="A33" s="73" t="s">
        <v>51</v>
      </c>
      <c r="B33" s="74">
        <v>12</v>
      </c>
      <c r="C33" s="75">
        <v>15</v>
      </c>
      <c r="D33" s="76">
        <f t="shared" si="4"/>
        <v>13.5</v>
      </c>
      <c r="E33" s="75">
        <v>15.9</v>
      </c>
      <c r="F33" s="77">
        <v>15.9</v>
      </c>
      <c r="G33" s="78">
        <f t="shared" si="0"/>
        <v>15.9</v>
      </c>
      <c r="H33" s="79">
        <v>12.9</v>
      </c>
      <c r="I33" s="79">
        <v>12.9</v>
      </c>
      <c r="J33" s="78">
        <f t="shared" si="2"/>
        <v>12.9</v>
      </c>
      <c r="K33" s="79">
        <v>19.3</v>
      </c>
      <c r="L33" s="77">
        <v>19.3</v>
      </c>
      <c r="M33" s="78">
        <f t="shared" si="5"/>
        <v>19.3</v>
      </c>
      <c r="N33" s="79">
        <v>19.7</v>
      </c>
      <c r="O33" s="77">
        <v>19.7</v>
      </c>
      <c r="P33" s="78">
        <f t="shared" si="10"/>
        <v>19.7</v>
      </c>
      <c r="Q33" s="77">
        <v>27.95</v>
      </c>
      <c r="R33" s="115">
        <v>27.95</v>
      </c>
      <c r="S33" s="78">
        <f t="shared" si="11"/>
        <v>27.95</v>
      </c>
      <c r="T33" s="80">
        <v>14.59</v>
      </c>
      <c r="U33" s="116">
        <v>14.59</v>
      </c>
      <c r="V33" s="81">
        <f t="shared" si="9"/>
        <v>14.59</v>
      </c>
      <c r="W33" s="80">
        <v>19</v>
      </c>
      <c r="X33" s="80">
        <v>19</v>
      </c>
      <c r="Y33" s="22">
        <f t="shared" si="3"/>
        <v>19</v>
      </c>
      <c r="Z33" s="80">
        <v>16.2</v>
      </c>
      <c r="AA33" s="80">
        <v>16.2</v>
      </c>
      <c r="AB33" s="43">
        <f t="shared" si="7"/>
        <v>16.2</v>
      </c>
      <c r="AC33" s="82" t="s">
        <v>24</v>
      </c>
      <c r="AD33" s="25" t="s">
        <v>24</v>
      </c>
    </row>
    <row r="34" spans="1:30" ht="12.75">
      <c r="A34" s="83" t="s">
        <v>52</v>
      </c>
      <c r="B34" s="84">
        <v>30</v>
      </c>
      <c r="C34" s="85">
        <v>30</v>
      </c>
      <c r="D34" s="76">
        <f t="shared" si="4"/>
        <v>30</v>
      </c>
      <c r="E34" s="86">
        <v>39.9</v>
      </c>
      <c r="F34" s="87">
        <v>89.8</v>
      </c>
      <c r="G34" s="88">
        <f t="shared" si="0"/>
        <v>64.85</v>
      </c>
      <c r="H34" s="89">
        <v>39.9</v>
      </c>
      <c r="I34" s="89">
        <v>84.9</v>
      </c>
      <c r="J34" s="88">
        <f t="shared" si="2"/>
        <v>62.400000000000006</v>
      </c>
      <c r="K34" s="90">
        <v>32</v>
      </c>
      <c r="L34" s="87">
        <v>79.9</v>
      </c>
      <c r="M34" s="88">
        <f t="shared" si="5"/>
        <v>55.95</v>
      </c>
      <c r="N34" s="89">
        <v>53</v>
      </c>
      <c r="O34" s="87">
        <v>90.3</v>
      </c>
      <c r="P34" s="88">
        <f t="shared" si="10"/>
        <v>71.65</v>
      </c>
      <c r="Q34" s="87">
        <v>33.95</v>
      </c>
      <c r="R34" s="87">
        <v>82.95</v>
      </c>
      <c r="S34" s="88">
        <f t="shared" si="11"/>
        <v>58.45</v>
      </c>
      <c r="T34" s="91">
        <v>41.89</v>
      </c>
      <c r="U34" s="117">
        <v>100.79</v>
      </c>
      <c r="V34" s="92">
        <f t="shared" si="9"/>
        <v>71.34</v>
      </c>
      <c r="W34" s="93">
        <v>39.9</v>
      </c>
      <c r="X34" s="93">
        <v>82.9</v>
      </c>
      <c r="Y34" s="92">
        <f t="shared" si="3"/>
        <v>61.400000000000006</v>
      </c>
      <c r="Z34" s="91">
        <v>33</v>
      </c>
      <c r="AA34" s="93">
        <v>76</v>
      </c>
      <c r="AB34" s="94">
        <f t="shared" si="7"/>
        <v>54.5</v>
      </c>
      <c r="AC34" s="95">
        <v>54.24</v>
      </c>
      <c r="AD34" s="25">
        <f>(D34/AC34*100-100)</f>
        <v>-44.690265486725664</v>
      </c>
    </row>
    <row r="35" spans="1:37" ht="12.7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7"/>
      <c r="AF35" s="98"/>
      <c r="AG35" s="98"/>
      <c r="AH35" s="99"/>
      <c r="AI35" s="99"/>
      <c r="AJ35" s="100"/>
      <c r="AK35" s="100"/>
    </row>
    <row r="36" spans="1:30" ht="12.75">
      <c r="A36" s="101" t="s">
        <v>53</v>
      </c>
      <c r="B36" s="101"/>
      <c r="C36" s="101"/>
      <c r="D36" s="101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</row>
    <row r="37" spans="1:30" ht="12.75">
      <c r="A37" s="102" t="s">
        <v>54</v>
      </c>
      <c r="B37" s="102"/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</row>
    <row r="38" spans="1:30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</row>
    <row r="39" spans="1:30" ht="12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</row>
  </sheetData>
  <sheetProtection selectLockedCells="1" selectUnlockedCells="1"/>
  <mergeCells count="18">
    <mergeCell ref="AC13:AC14"/>
    <mergeCell ref="AD13:AD14"/>
    <mergeCell ref="Q5:S5"/>
    <mergeCell ref="T5:V5"/>
    <mergeCell ref="W5:Y5"/>
    <mergeCell ref="Z5:AB5"/>
    <mergeCell ref="AC11:AC12"/>
    <mergeCell ref="AD11:AD12"/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Огарков Андрей Сергеевич</dc:creator>
  <cp:keywords/>
  <dc:description/>
  <cp:lastModifiedBy>Огарков Андрей Сергеевич</cp:lastModifiedBy>
  <cp:lastPrinted>2014-07-10T06:25:15Z</cp:lastPrinted>
  <dcterms:created xsi:type="dcterms:W3CDTF">2014-07-01T05:11:29Z</dcterms:created>
  <dcterms:modified xsi:type="dcterms:W3CDTF">2014-07-30T08:00:16Z</dcterms:modified>
  <cp:category/>
  <cp:version/>
  <cp:contentType/>
  <cp:contentStatus/>
</cp:coreProperties>
</file>